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Grant Funding\WARN (NRECA) Project - Mesa Lakes UG\Material\"/>
    </mc:Choice>
  </mc:AlternateContent>
  <xr:revisionPtr revIDLastSave="0" documentId="8_{CBB8F173-6657-4F69-80EB-43DF179F0852}" xr6:coauthVersionLast="47" xr6:coauthVersionMax="47" xr10:uidLastSave="{00000000-0000-0000-0000-000000000000}"/>
  <bookViews>
    <workbookView xWindow="25080" yWindow="-120" windowWidth="25440" windowHeight="15270" xr2:uid="{F3FF5382-BF4A-423D-89EA-0F7FCC4CBFC2}"/>
  </bookViews>
  <sheets>
    <sheet name="Bid 9-21-26" sheetId="1" r:id="rId1"/>
  </sheets>
  <definedNames>
    <definedName name="_xlnm._FilterDatabase" localSheetId="0" hidden="1">'Bid 9-21-26'!$A$1:$S$123</definedName>
    <definedName name="_xlnm.Print_Area" localSheetId="0">'Bid 9-21-26'!$A$1:$S$124</definedName>
    <definedName name="_xlnm.Print_Titles" localSheetId="0">'Bid 9-21-26'!$A:$A,'Bid 9-21-26'!$1:$1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3" i="1" l="1"/>
  <c r="D102" i="1"/>
  <c r="D110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09" i="1"/>
  <c r="D108" i="1"/>
  <c r="D107" i="1"/>
  <c r="D106" i="1"/>
  <c r="D105" i="1"/>
  <c r="D104" i="1"/>
  <c r="D101" i="1"/>
  <c r="D100" i="1"/>
  <c r="D99" i="1"/>
  <c r="D98" i="1"/>
  <c r="D97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69" i="1"/>
  <c r="D68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tc={EDCC5849-C916-451B-8554-2975F86A2FBF}</author>
    <author>tc={AFD5BEC9-D080-47A7-861A-F3B8E585F423}</author>
  </authors>
  <commentList>
    <comment ref="C87" authorId="0" shapeId="0" xr:uid="{EDCC5849-C916-451B-8554-2975F86A2FBF}">
      <text>
        <t>[Threaded comment]
Your version of Excel allows you to read this threaded comment; however, any edits to it will get removed if the file is opened in a newer version of Excel. Learn more: https://go.microsoft.com/fwlink/?linkid=870924
Comment:
    Reels come in 1,000. Added more length due to elevation changes</t>
      </text>
    </comment>
    <comment ref="C88" authorId="1" shapeId="0" xr:uid="{AFD5BEC9-D080-47A7-861A-F3B8E585F423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more to take into account potential length changes.</t>
      </text>
    </comment>
  </commentList>
</comments>
</file>

<file path=xl/sharedStrings.xml><?xml version="1.0" encoding="utf-8"?>
<sst xmlns="http://schemas.openxmlformats.org/spreadsheetml/2006/main" count="786" uniqueCount="307">
  <si>
    <t>Item Name</t>
  </si>
  <si>
    <t>Price Per Unit</t>
  </si>
  <si>
    <t>Quantity</t>
  </si>
  <si>
    <t>Total Price</t>
  </si>
  <si>
    <t>PSC #</t>
  </si>
  <si>
    <t>NAICS Code (Always 221122)</t>
  </si>
  <si>
    <t>Manufactured product type</t>
  </si>
  <si>
    <t>Comply with BABA?</t>
  </si>
  <si>
    <t>Quoted Manufacturer</t>
  </si>
  <si>
    <t>Quoted P/N</t>
  </si>
  <si>
    <t>BABA Compliant Manufacturer</t>
  </si>
  <si>
    <t>BAB Compliant P/N</t>
  </si>
  <si>
    <t>UOM</t>
  </si>
  <si>
    <t>GVP Default Vendor Name</t>
  </si>
  <si>
    <t>GVP Item Number</t>
  </si>
  <si>
    <t>GVP Default manufacturer P/N</t>
  </si>
  <si>
    <t>Notes</t>
  </si>
  <si>
    <t>ANCHOR, SHACKLE 5/8"</t>
  </si>
  <si>
    <t>I</t>
  </si>
  <si>
    <t>NO-Need alt if available. If not, quote default vendor and material or an acceptable alternate.</t>
  </si>
  <si>
    <t>EA</t>
  </si>
  <si>
    <t>MACLEAN</t>
  </si>
  <si>
    <t>J2742</t>
  </si>
  <si>
    <t>BAIL, HOT LINE CLAMP</t>
  </si>
  <si>
    <t xml:space="preserve">I </t>
  </si>
  <si>
    <t xml:space="preserve">BURNDY </t>
  </si>
  <si>
    <t>J990</t>
  </si>
  <si>
    <t>BOLT, CARRIAGE 1/2" X 6"</t>
  </si>
  <si>
    <t>HUBBELL</t>
  </si>
  <si>
    <t>BOLT, D.A. 5/8" X 20"</t>
  </si>
  <si>
    <t>Yes</t>
  </si>
  <si>
    <t xml:space="preserve">MACLEAN </t>
  </si>
  <si>
    <t>J8870US</t>
  </si>
  <si>
    <t>J8870</t>
  </si>
  <si>
    <t>BOLT. D.A. 5/8" X 22"</t>
  </si>
  <si>
    <t>J8872US</t>
  </si>
  <si>
    <t>J8872</t>
  </si>
  <si>
    <t>BOLT, EYE 5/8 X 10</t>
  </si>
  <si>
    <t>BOLT, EYE 5/8 X 12</t>
  </si>
  <si>
    <t xml:space="preserve">HUBBELL </t>
  </si>
  <si>
    <t>BOLT, EYE 5/8" X 14"</t>
  </si>
  <si>
    <t>BOLT, MACHINE 5/8" X 10</t>
  </si>
  <si>
    <t>BOLT, MACHINE 5/8" X 12</t>
  </si>
  <si>
    <t>BOLT,MACHINE 5/8" x 14"</t>
  </si>
  <si>
    <t>BOLT, MACHINE 5/8" X 16</t>
  </si>
  <si>
    <t>BRACKET, NEUTRAL OFFSET</t>
  </si>
  <si>
    <t>M</t>
  </si>
  <si>
    <t>Hubbell</t>
  </si>
  <si>
    <t>DC6N1</t>
  </si>
  <si>
    <t xml:space="preserve">CLAMP, DEADEND #4- 4/0 </t>
  </si>
  <si>
    <t>HDSO-57</t>
  </si>
  <si>
    <t>CLAMP, GROUND ROD 5/8" CU.</t>
  </si>
  <si>
    <t>ERICO</t>
  </si>
  <si>
    <t>CP58</t>
  </si>
  <si>
    <t>CLAMP, HOT LINE - CU TO CU 2/0</t>
  </si>
  <si>
    <t>BC-20</t>
  </si>
  <si>
    <t>CLEVIS, RIGID 3" - FOR K14C, J</t>
  </si>
  <si>
    <t>0 327</t>
  </si>
  <si>
    <t>CONNECTOR, CRIMPIT WR 189</t>
  </si>
  <si>
    <t>C</t>
  </si>
  <si>
    <t>BLACKBURN</t>
  </si>
  <si>
    <t>CRIMPIT, YC4C4</t>
  </si>
  <si>
    <t>C4C4</t>
  </si>
  <si>
    <t>CRIMPIT,YC4C6</t>
  </si>
  <si>
    <t>C4C6</t>
  </si>
  <si>
    <t>CONN, TRANS . GROUND LUG</t>
  </si>
  <si>
    <t>ABB/Homac</t>
  </si>
  <si>
    <t>Need Alt</t>
  </si>
  <si>
    <t>HOMAC</t>
  </si>
  <si>
    <t>TTC2</t>
  </si>
  <si>
    <t>FUSE,25KV/14.4 STD SPEED 10E</t>
  </si>
  <si>
    <t>Maybe BABA Please provide letter</t>
  </si>
  <si>
    <t>S&amp;C</t>
  </si>
  <si>
    <t>S&amp;G #613010</t>
  </si>
  <si>
    <t>FUSE,15KV/7.2 STD SPEED 5 STD</t>
  </si>
  <si>
    <t>FUSE,15KV/7.2 STD SPEED 30STD</t>
  </si>
  <si>
    <t>FUSE,15KV/7.2 STD SPEED 2AMP</t>
  </si>
  <si>
    <t>GUY ATTACHMENT W/EYELET 5/8"</t>
  </si>
  <si>
    <t>MGA-5</t>
  </si>
  <si>
    <t>LINK STRAIGHT FOR POLE BAND</t>
  </si>
  <si>
    <t>Hughes Bros</t>
  </si>
  <si>
    <t>Hughes Brothers# 3152, Hubbell# J6650</t>
  </si>
  <si>
    <t>GUY DEADEND 3/8" - PREFORMED</t>
  </si>
  <si>
    <t>PLP</t>
  </si>
  <si>
    <t>GDE1107</t>
  </si>
  <si>
    <t>GUY DEADEND, STRANDVISE 3/8"</t>
  </si>
  <si>
    <t>HUBBELL OR MACLEAN</t>
  </si>
  <si>
    <t xml:space="preserve">Hubbell GDE5202 OR Maclean 5102 </t>
  </si>
  <si>
    <t>GUY GUARD</t>
  </si>
  <si>
    <t>PG5518</t>
  </si>
  <si>
    <t>INSULATOR, FISH 78" CLEVIS/THEMBLE</t>
  </si>
  <si>
    <t>Aluma Form</t>
  </si>
  <si>
    <t>FGS21-78CT</t>
  </si>
  <si>
    <t>ALUMA FORM</t>
  </si>
  <si>
    <t>INSULATOR, PIN TYPE 14.4 - J</t>
  </si>
  <si>
    <t>Victor</t>
  </si>
  <si>
    <t>1027ST</t>
  </si>
  <si>
    <t>INSULATOR, SPOOL 3"</t>
  </si>
  <si>
    <t>PPC</t>
  </si>
  <si>
    <t>STAPLES,1-1/2x1/4 SLASH POINT</t>
  </si>
  <si>
    <t>J1672</t>
  </si>
  <si>
    <t>NUT,EYE 5/8"</t>
  </si>
  <si>
    <t>LOCKNUTS 5/8" #3512</t>
  </si>
  <si>
    <t>PIN, POLE TOP 14.4</t>
  </si>
  <si>
    <t>Hubble</t>
  </si>
  <si>
    <t>2195P</t>
  </si>
  <si>
    <t>BUSHING COVER HALF</t>
  </si>
  <si>
    <t>MIDSUN</t>
  </si>
  <si>
    <t>WUEB #E/BC-HALF</t>
  </si>
  <si>
    <t>BUSS, SEC. INSULATED 6 TAP</t>
  </si>
  <si>
    <t>RAB6-C</t>
  </si>
  <si>
    <t>ROD, GROUND 5/8" CU</t>
  </si>
  <si>
    <t xml:space="preserve">GALVAN INDUSTRIES </t>
  </si>
  <si>
    <t>This is buy american not BABA</t>
  </si>
  <si>
    <t>SCREW, LAG 1/4 X 2 1/2</t>
  </si>
  <si>
    <t>ELECTRICAL MATERIALS CO</t>
  </si>
  <si>
    <t>105MSS</t>
  </si>
  <si>
    <t>SCREWS, LAG, TWIST, 1/2" X 4"</t>
  </si>
  <si>
    <t>TIE, #4-SUPER TOP</t>
  </si>
  <si>
    <t>STT20</t>
  </si>
  <si>
    <t>RISER GUARD 3" SCH 40</t>
  </si>
  <si>
    <t>YES-Please Provide BABA Letter at time of order</t>
  </si>
  <si>
    <t xml:space="preserve">PRIME CONDUIT </t>
  </si>
  <si>
    <t>59013N</t>
  </si>
  <si>
    <t>TRIPLEX, DEADEND #2</t>
  </si>
  <si>
    <t>FT</t>
  </si>
  <si>
    <t>SG-4504</t>
  </si>
  <si>
    <t>WASHER, SQUARE 2 1/4" FLAT</t>
  </si>
  <si>
    <t>YES</t>
  </si>
  <si>
    <t>J1075-US</t>
  </si>
  <si>
    <t>MacLean</t>
  </si>
  <si>
    <t>WASHER, 3" CURVED</t>
  </si>
  <si>
    <t>ALUM. TRANS.CONN. 350 MCM 5/8" 6 POSTIO</t>
  </si>
  <si>
    <t xml:space="preserve">CSW6350 SLC </t>
  </si>
  <si>
    <r>
      <t xml:space="preserve">Pulling GRIP, KELLEMS 1.00 - 1.24 </t>
    </r>
    <r>
      <rPr>
        <b/>
        <sz val="10"/>
        <rFont val="Times New Roman"/>
        <family val="1"/>
      </rPr>
      <t>(Underground Designed Grips)</t>
    </r>
  </si>
  <si>
    <t>HUBBELL/Bryant</t>
  </si>
  <si>
    <t>None</t>
  </si>
  <si>
    <t>SPC100SO</t>
  </si>
  <si>
    <t>GRIP, KELLEMS 1.00 - 1.24</t>
  </si>
  <si>
    <t>COVER CAP, 25KV - INSULATED PROTECTION</t>
  </si>
  <si>
    <t>ELASTIMOLD</t>
  </si>
  <si>
    <t>273DRG</t>
  </si>
  <si>
    <t>WIRE, #4 STR. COVERED COPPER</t>
  </si>
  <si>
    <t>Service wire</t>
  </si>
  <si>
    <t>Wire From Culloden, WV; Houston, TX; and Phoenix, AZ.</t>
  </si>
  <si>
    <t>Service Wire</t>
  </si>
  <si>
    <t>4-7RHH</t>
  </si>
  <si>
    <t>When ordering need to ask for the cert they have a statement noting location</t>
  </si>
  <si>
    <t>WIRE, #2 STR. COVERED COPPER</t>
  </si>
  <si>
    <t>2-7 Cu Use-2 Rhh-Rhw</t>
  </si>
  <si>
    <t>WIRE, #8 SD BARE CU SOLID</t>
  </si>
  <si>
    <t>BS0S8DP</t>
  </si>
  <si>
    <t>WIRE, #6 SOLID SD COPPER</t>
  </si>
  <si>
    <t>BSOS6DP</t>
  </si>
  <si>
    <t>WIRE, #4 SD BARE CU SOILD</t>
  </si>
  <si>
    <t>BSOS4DP</t>
  </si>
  <si>
    <t>WIRE, GUY STRAND 3/8"</t>
  </si>
  <si>
    <t>National Strand</t>
  </si>
  <si>
    <t>Must be requested as BABA when ordering</t>
  </si>
  <si>
    <t>SPLICE, 25 KV-1/0 MCM</t>
  </si>
  <si>
    <t>ABB/ELASTIMOLD</t>
  </si>
  <si>
    <t>25PCJ1H1240</t>
  </si>
  <si>
    <t>TERMINAL, PIN #2</t>
  </si>
  <si>
    <t>U5U2</t>
  </si>
  <si>
    <t>TERMINAL, PIN #4/0</t>
  </si>
  <si>
    <t>RX5U40</t>
  </si>
  <si>
    <t>TERMINAL, PIN 350</t>
  </si>
  <si>
    <t xml:space="preserve">RX5U336 </t>
  </si>
  <si>
    <t>ELBOW, LB 25 KV-1/0 MCM</t>
  </si>
  <si>
    <t>262LRJS-C5240</t>
  </si>
  <si>
    <t>TERMINATOR, 25 KV - 1/0 MCM</t>
  </si>
  <si>
    <t>3M</t>
  </si>
  <si>
    <t>PCT21240-4</t>
  </si>
  <si>
    <t>ANCHOR, CROSS PLATE 20"</t>
  </si>
  <si>
    <t>MCLEAN</t>
  </si>
  <si>
    <t>J3520US</t>
  </si>
  <si>
    <t>CHANCE</t>
  </si>
  <si>
    <t>X20</t>
  </si>
  <si>
    <t>ARRESTER, 10kV, MED DUTY</t>
  </si>
  <si>
    <t>217259-7324</t>
  </si>
  <si>
    <t>CUTOUT/ARRESTER COMBO 15kV</t>
  </si>
  <si>
    <t>CP71DL112PB</t>
  </si>
  <si>
    <t>BRACKET,STANDOFF 24"</t>
  </si>
  <si>
    <t>1SBM24SGL</t>
  </si>
  <si>
    <t>BRACKET, CLOVERLEAF 18"</t>
  </si>
  <si>
    <t>1SBM18CL</t>
  </si>
  <si>
    <t>CUTOUT,FUSED NON LOADBREAK 15KV</t>
  </si>
  <si>
    <t>ICX</t>
  </si>
  <si>
    <t>CP710112PB</t>
  </si>
  <si>
    <t>CUTOUT, FUSED W/LOADBREAK 15/27KV</t>
  </si>
  <si>
    <t>ABB</t>
  </si>
  <si>
    <t>LBU/LBU-II (Wesco Number is Y2JCBNQA12)</t>
  </si>
  <si>
    <t>Y2JCBNQA12</t>
  </si>
  <si>
    <t>EPOXILATORS 25KV</t>
  </si>
  <si>
    <t>401025-0215</t>
  </si>
  <si>
    <t>POLE, WOOD 35'/4</t>
  </si>
  <si>
    <t>Bell</t>
  </si>
  <si>
    <t>WRC 4/35 W1.1G</t>
  </si>
  <si>
    <t>When ordering need to ask for the cert</t>
  </si>
  <si>
    <t>POLE, WOOD 40'/4</t>
  </si>
  <si>
    <t>WRC 4/40 W1.1G</t>
  </si>
  <si>
    <t>POLE, WOOD 45'/4</t>
  </si>
  <si>
    <t>WRC 4/45 W1.1G</t>
  </si>
  <si>
    <t>POLE, WOOD 55/4</t>
  </si>
  <si>
    <t>WRC 55/4 W1.1G</t>
  </si>
  <si>
    <t>ROD, ANCHOR 3/4" X 8' TWINEYE</t>
  </si>
  <si>
    <t>5358 OR J7528</t>
  </si>
  <si>
    <t>WIRE, #4 ACSR 7/1 - 14.9'/#</t>
  </si>
  <si>
    <t>SOUTHWIRE</t>
  </si>
  <si>
    <t>Swanate 8955FT Reels</t>
  </si>
  <si>
    <t>WIRE, #2 TRIPLEX - 3.62'/#</t>
  </si>
  <si>
    <t>#2 Triplex Conch
1800' REEL</t>
  </si>
  <si>
    <t>ARRESTER, 10KV, RISER</t>
  </si>
  <si>
    <t>HUBBELL 221609-7324</t>
  </si>
  <si>
    <t>ARRESTER, ELBOW 15 KV SURGE</t>
  </si>
  <si>
    <t>167ESA-10</t>
  </si>
  <si>
    <t>CAB SECT 1PH 25KV W/MODULE</t>
  </si>
  <si>
    <t>NORDIC</t>
  </si>
  <si>
    <t>ND-362454-MG-110-4152-W1A</t>
  </si>
  <si>
    <t>ND-362454-MG-1104252W1A</t>
  </si>
  <si>
    <t>VAULT,ROUND W/COVER &amp; RING</t>
  </si>
  <si>
    <t>RINKER</t>
  </si>
  <si>
    <t>40400, 40150, 40750</t>
  </si>
  <si>
    <t>JUNCTION BOX ABOVE GRADE</t>
  </si>
  <si>
    <t>AG-15HDXB0005P3
WUE #PSP-151530-MG-CE</t>
  </si>
  <si>
    <t>SWITCHGEAR, PMG-9 25KV</t>
  </si>
  <si>
    <t>SPS</t>
  </si>
  <si>
    <t>65152R1-E3</t>
  </si>
  <si>
    <t>GROUND SLEEVE, TRANS 1-PH (TALL)</t>
  </si>
  <si>
    <t>CBP-37-43-24A-AB-2</t>
  </si>
  <si>
    <t>*WIRE, URD TRIPLEX 350 W/ 4/0</t>
  </si>
  <si>
    <t>SOUTH WIRE  -WESLEYAN</t>
  </si>
  <si>
    <t>WIRE, 25 KV-1/0 MCM OKONITE</t>
  </si>
  <si>
    <t>OKONITE</t>
  </si>
  <si>
    <t>163-23-4072</t>
  </si>
  <si>
    <t>METER PEDESTAL</t>
  </si>
  <si>
    <t>DURHAM</t>
  </si>
  <si>
    <t>XFMR 1.0 KVA CONV 7.2 120V</t>
  </si>
  <si>
    <t>ERMCO</t>
  </si>
  <si>
    <t>30131-102DOE</t>
  </si>
  <si>
    <t>XFMR PAD 15 KVA 1PH 7.2 120/240</t>
  </si>
  <si>
    <t>8-40111-200DOE</t>
  </si>
  <si>
    <t>XFMR PAD 50 KVA 1PH 7.2 120/240</t>
  </si>
  <si>
    <t>8-70111-200DOE</t>
  </si>
  <si>
    <t>Hill Huggers</t>
  </si>
  <si>
    <t>NHH-32-46-52-MG</t>
  </si>
  <si>
    <t>3" HDPE SDR 11</t>
  </si>
  <si>
    <t>Must request this to be BABA at time of order</t>
  </si>
  <si>
    <t>DURA-Line</t>
  </si>
  <si>
    <t>HDP300RSDR011SWBLKREDNEMPTDSSR1</t>
  </si>
  <si>
    <t>Duraline</t>
  </si>
  <si>
    <t>3" Elbows-PVC 48" sweep</t>
  </si>
  <si>
    <t>Atkore/Prime</t>
  </si>
  <si>
    <t>3" Elbows 90degree-PVC 36" sweep</t>
  </si>
  <si>
    <t>CONDUIT, PVC 3" SCH 40 10'LENGTH</t>
  </si>
  <si>
    <t xml:space="preserve">ATKORE IS PREFFERED </t>
  </si>
  <si>
    <t>CONDUIT, PVC 2.5" SCH 40 10'LENGTH</t>
  </si>
  <si>
    <t>3" to 2.5" Reducer PVC</t>
  </si>
  <si>
    <t>TBD</t>
  </si>
  <si>
    <t xml:space="preserve">3" HDPE to PVC Transistion </t>
  </si>
  <si>
    <t>SHUR-LOCK II COUPLER</t>
  </si>
  <si>
    <t>OMNICable</t>
  </si>
  <si>
    <t>Storm Safe-#2 Triplex Connector</t>
  </si>
  <si>
    <t>Blackburn</t>
  </si>
  <si>
    <t>HEAT SHRINK PRIMARY 1/0 - 48"</t>
  </si>
  <si>
    <t>3M, TE OR RAYCHEM</t>
  </si>
  <si>
    <t>MWTM 85/25-1200-S</t>
  </si>
  <si>
    <t>Gravel</t>
  </si>
  <si>
    <t>By contractor</t>
  </si>
  <si>
    <t>Local outfit</t>
  </si>
  <si>
    <t>Cubft</t>
  </si>
  <si>
    <t>Local</t>
  </si>
  <si>
    <t>N/A</t>
  </si>
  <si>
    <t>Backfill</t>
  </si>
  <si>
    <t>Pole Foam</t>
  </si>
  <si>
    <t>POLECRETE</t>
  </si>
  <si>
    <t>PS-230W POLE SET KIT 30LB MUST SHIP PART A AND B</t>
  </si>
  <si>
    <t>#SGD-0700 GUY WIRE CAGE</t>
  </si>
  <si>
    <t>UNDERGROUND WARNING SIGN PLASTIC STACK</t>
  </si>
  <si>
    <t>WARNING TAPE UG</t>
  </si>
  <si>
    <t>24 rolls 500'</t>
  </si>
  <si>
    <t>ND6R2</t>
  </si>
  <si>
    <t>POLYWATER - PJ 128</t>
  </si>
  <si>
    <t>CRC CABLE CLEAN RD 02150</t>
  </si>
  <si>
    <t>#SL150 SILICONE LUBRICANT</t>
  </si>
  <si>
    <t>HUBBELL G661 5.3 TUBE</t>
  </si>
  <si>
    <t>TAPE-SCOTCH 3/4" VIOLET 35</t>
  </si>
  <si>
    <t>Scotch</t>
  </si>
  <si>
    <t>TAPE-SCOTCH 3/4" BROWN 35</t>
  </si>
  <si>
    <t>TAPE SUPER 88 3/4" BLACK</t>
  </si>
  <si>
    <t>TAPE-SCOTCH 3/4" ORANGE 35</t>
  </si>
  <si>
    <t>TAPE - SCOTCH 3/4" GREEN 35</t>
  </si>
  <si>
    <t>TAPE - SCOTCH 3/4" YELLOW 35</t>
  </si>
  <si>
    <t>TAPE SCOTCH 35 3/4" BLUE</t>
  </si>
  <si>
    <t>TAPE SCOTCH 35 3/4" WHITE</t>
  </si>
  <si>
    <t>TAPE SUPER 88 1-1/2" BLACK</t>
  </si>
  <si>
    <t>TAPE SCOTCH 35 3/4" RED</t>
  </si>
  <si>
    <t>65152R1-E3, SPFC-315-22-PF-22-EE</t>
  </si>
  <si>
    <t>There may be a product that is BABA complaint</t>
  </si>
  <si>
    <t>LINE HARDWARE TGL-208 may be BABA</t>
  </si>
  <si>
    <t>LINE HARDWARE RC-58CB may BABA</t>
  </si>
  <si>
    <t>TF 62CNMFG/SQ/DOM may be BABA</t>
  </si>
  <si>
    <t>ABB 273DRG(3) Should be BABA we need a CERT</t>
  </si>
  <si>
    <t>Eaton Cooper may havae a BABA compliant material: 18KV HD U-SIL ARR W/BRKT/URT18080A1A1B1A</t>
  </si>
  <si>
    <t>We have seen that there is BABA for 7.2KV there may be a 25KV Version</t>
  </si>
  <si>
    <t>Storm Safe-#6 Triplex Connector</t>
  </si>
  <si>
    <t>Storm Safe-#4 Triplex Connector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</si>
</sst>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1" xfId="0" applyFont="1" applyBorder="1" applyAlignment="1">
      <alignment horizontal="left" vertical="top"/>
    </xf>
    <xf numFmtId="44" fontId="2" fillId="0" borderId="1" xfId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vertical="top" wrapText="1"/>
    </xf>
    <xf numFmtId="44" fontId="1" fillId="3" borderId="1" xfId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44" fontId="1" fillId="0" borderId="1" xfId="1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6" borderId="1" xfId="0" applyFont="1" applyFill="1" applyBorder="1" applyAlignment="1">
      <alignment vertical="center" wrapText="1"/>
    </xf>
    <xf numFmtId="1" fontId="1" fillId="0" borderId="1" xfId="0" applyNumberFormat="1" applyFont="1" applyBorder="1" applyAlignment="1">
      <alignment horizontal="left" vertical="center" shrinkToFit="1"/>
    </xf>
    <xf numFmtId="0" fontId="1" fillId="5" borderId="1" xfId="0" applyFont="1" applyFill="1" applyBorder="1" applyAlignment="1">
      <alignment horizontal="center" vertical="top"/>
    </xf>
    <xf numFmtId="3" fontId="1" fillId="0" borderId="1" xfId="0" applyNumberFormat="1" applyFont="1" applyBorder="1" applyAlignment="1">
      <alignment horizontal="left" vertical="top"/>
    </xf>
    <xf numFmtId="0" fontId="1" fillId="7" borderId="1" xfId="0" applyFont="1" applyFill="1" applyBorder="1" applyAlignment="1">
      <alignment horizontal="center"/>
    </xf>
    <xf numFmtId="44" fontId="1" fillId="0" borderId="1" xfId="1" applyFont="1" applyFill="1" applyBorder="1" applyAlignment="1">
      <alignment horizontal="left" vertical="top"/>
    </xf>
    <xf numFmtId="44" fontId="1" fillId="0" borderId="0" xfId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7" borderId="1" xfId="0" applyFont="1" applyFill="1" applyBorder="1" applyAlignment="1">
      <alignment vertical="center" wrapText="1"/>
    </xf>
    <xf numFmtId="44" fontId="1" fillId="7" borderId="1" xfId="1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/>
    </xf>
    <xf numFmtId="1" fontId="1" fillId="7" borderId="1" xfId="0" applyNumberFormat="1" applyFont="1" applyFill="1" applyBorder="1" applyAlignment="1">
      <alignment horizontal="left" vertical="top" shrinkToFit="1"/>
    </xf>
    <xf numFmtId="0" fontId="1" fillId="7" borderId="0" xfId="0" applyFont="1" applyFill="1" applyAlignment="1">
      <alignment horizontal="left" vertical="top"/>
    </xf>
    <xf numFmtId="0" fontId="1" fillId="7" borderId="1" xfId="0" quotePrefix="1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alter Fees" id="{4592AEEE-4019-40FF-A658-8CA26F73BBB1}" userId="S::wfees@gvp.org::c8f3c636-0b7c-4124-9576-2cf51e913703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7" dT="2026-09-21T16:39:41.07" personId="{4592AEEE-4019-40FF-A658-8CA26F73BBB1}" id="{EDCC5849-C916-451B-8554-2975F86A2FBF}">
    <text>Reels come in 1,000. Added more length due to elevation changes</text>
  </threadedComment>
  <threadedComment ref="C88" dT="2026-09-21T16:40:48.58" personId="{4592AEEE-4019-40FF-A658-8CA26F73BBB1}" id="{AFD5BEC9-D080-47A7-861A-F3B8E585F423}">
    <text>Added more to take into account potential length changes.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4D3B-0ED5-42BE-8F03-203A4B5D15B0}">
  <dimension ref="A1:S124"/>
  <sheetViews>
    <sheetView tabSelected="1" view="pageBreakPreview" zoomScaleNormal="80" zoomScaleSheetLayoutView="100" workbookViewId="0">
      <pane ySplit="1" topLeftCell="A40" activePane="bottomLeft" state="frozen"/>
      <selection pane="bottomLeft" activeCell="H117" sqref="H117"/>
    </sheetView>
  </sheetViews>
  <sheetFormatPr defaultRowHeight="12.75" x14ac:dyDescent="0.2"/>
  <cols>
    <col min="1" max="1" width="39.5" style="30" customWidth="1"/>
    <col min="2" max="2" width="13.33203125" style="29" customWidth="1"/>
    <col min="3" max="3" width="18" style="30" customWidth="1"/>
    <col min="4" max="4" width="21.6640625" style="29" customWidth="1"/>
    <col min="5" max="5" width="10.5" style="31" hidden="1" customWidth="1"/>
    <col min="6" max="6" width="12.6640625" style="16" hidden="1" customWidth="1"/>
    <col min="7" max="7" width="26.5" style="16" hidden="1" customWidth="1"/>
    <col min="8" max="8" width="70.6640625" style="45" customWidth="1"/>
    <col min="9" max="9" width="10.6640625" style="33" customWidth="1"/>
    <col min="10" max="12" width="27" style="30" bestFit="1" customWidth="1"/>
    <col min="13" max="13" width="24" style="30" bestFit="1" customWidth="1"/>
    <col min="14" max="14" width="10.6640625" style="33" customWidth="1"/>
    <col min="15" max="15" width="9.33203125" style="16" hidden="1" customWidth="1"/>
    <col min="16" max="16" width="30.83203125" style="30" bestFit="1" customWidth="1"/>
    <col min="17" max="17" width="27.83203125" style="16" bestFit="1" customWidth="1"/>
    <col min="18" max="18" width="31.1640625" style="30" customWidth="1"/>
    <col min="19" max="19" width="65.1640625" style="30" customWidth="1"/>
    <col min="20" max="16384" width="9.33203125" style="16"/>
  </cols>
  <sheetData>
    <row r="1" spans="1:19" s="7" customFormat="1" ht="25.5" x14ac:dyDescent="0.2">
      <c r="A1" s="3" t="s">
        <v>0</v>
      </c>
      <c r="B1" s="6" t="s">
        <v>1</v>
      </c>
      <c r="C1" s="3" t="s">
        <v>2</v>
      </c>
      <c r="D1" s="2" t="s">
        <v>3</v>
      </c>
      <c r="E1" s="4" t="s">
        <v>4</v>
      </c>
      <c r="F1" s="1" t="s">
        <v>5</v>
      </c>
      <c r="G1" s="1" t="s">
        <v>6</v>
      </c>
      <c r="H1" s="42" t="s">
        <v>7</v>
      </c>
      <c r="I1" s="5"/>
      <c r="J1" s="6" t="s">
        <v>8</v>
      </c>
      <c r="K1" s="6" t="s">
        <v>9</v>
      </c>
      <c r="L1" s="6" t="s">
        <v>10</v>
      </c>
      <c r="M1" s="6" t="s">
        <v>11</v>
      </c>
      <c r="N1" s="5"/>
      <c r="O1" s="1" t="s">
        <v>12</v>
      </c>
      <c r="P1" s="6" t="s">
        <v>13</v>
      </c>
      <c r="Q1" s="1" t="s">
        <v>14</v>
      </c>
      <c r="R1" s="3" t="s">
        <v>15</v>
      </c>
      <c r="S1" s="3" t="s">
        <v>16</v>
      </c>
    </row>
    <row r="2" spans="1:19" ht="25.5" x14ac:dyDescent="0.2">
      <c r="A2" s="8" t="s">
        <v>17</v>
      </c>
      <c r="B2" s="9"/>
      <c r="C2" s="10">
        <v>5</v>
      </c>
      <c r="D2" s="11">
        <f>B2*C2</f>
        <v>0</v>
      </c>
      <c r="E2" s="12">
        <v>5975</v>
      </c>
      <c r="F2" s="12">
        <v>221122</v>
      </c>
      <c r="G2" s="12" t="s">
        <v>18</v>
      </c>
      <c r="H2" s="22" t="s">
        <v>19</v>
      </c>
      <c r="I2" s="13"/>
      <c r="J2" s="10"/>
      <c r="K2" s="10"/>
      <c r="L2" s="10"/>
      <c r="M2" s="10"/>
      <c r="N2" s="13"/>
      <c r="O2" s="14" t="s">
        <v>20</v>
      </c>
      <c r="P2" s="10" t="s">
        <v>21</v>
      </c>
      <c r="Q2" s="15">
        <v>30201858</v>
      </c>
      <c r="R2" s="10" t="s">
        <v>22</v>
      </c>
      <c r="S2" s="10"/>
    </row>
    <row r="3" spans="1:19" ht="25.5" x14ac:dyDescent="0.2">
      <c r="A3" s="17" t="s">
        <v>23</v>
      </c>
      <c r="B3" s="9"/>
      <c r="C3" s="10">
        <v>10</v>
      </c>
      <c r="D3" s="11">
        <f t="shared" ref="D3:D73" si="0">B3*C3</f>
        <v>0</v>
      </c>
      <c r="E3" s="12">
        <v>5975</v>
      </c>
      <c r="F3" s="12">
        <v>221122</v>
      </c>
      <c r="G3" s="12" t="s">
        <v>24</v>
      </c>
      <c r="H3" s="22" t="s">
        <v>19</v>
      </c>
      <c r="I3" s="13"/>
      <c r="J3" s="10"/>
      <c r="K3" s="10"/>
      <c r="L3" s="10"/>
      <c r="M3" s="10"/>
      <c r="N3" s="13"/>
      <c r="O3" s="14" t="s">
        <v>20</v>
      </c>
      <c r="P3" s="10" t="s">
        <v>25</v>
      </c>
      <c r="Q3" s="18">
        <v>30451000</v>
      </c>
      <c r="R3" s="10" t="s">
        <v>26</v>
      </c>
      <c r="S3" s="10"/>
    </row>
    <row r="4" spans="1:19" ht="25.5" x14ac:dyDescent="0.2">
      <c r="A4" s="17" t="s">
        <v>27</v>
      </c>
      <c r="B4" s="9"/>
      <c r="C4" s="10">
        <v>5</v>
      </c>
      <c r="D4" s="11">
        <f t="shared" si="0"/>
        <v>0</v>
      </c>
      <c r="E4" s="12">
        <v>5680</v>
      </c>
      <c r="F4" s="12">
        <v>221122</v>
      </c>
      <c r="G4" s="12" t="s">
        <v>18</v>
      </c>
      <c r="H4" s="22" t="s">
        <v>19</v>
      </c>
      <c r="I4" s="13"/>
      <c r="J4" s="10"/>
      <c r="K4" s="10"/>
      <c r="L4" s="10"/>
      <c r="M4" s="10"/>
      <c r="N4" s="13"/>
      <c r="O4" s="14" t="s">
        <v>20</v>
      </c>
      <c r="P4" s="10" t="s">
        <v>28</v>
      </c>
      <c r="Q4" s="18">
        <v>30500356</v>
      </c>
      <c r="R4" s="10">
        <v>8646</v>
      </c>
      <c r="S4" s="10"/>
    </row>
    <row r="5" spans="1:19" x14ac:dyDescent="0.2">
      <c r="A5" s="17" t="s">
        <v>29</v>
      </c>
      <c r="B5" s="9"/>
      <c r="C5" s="10">
        <v>5</v>
      </c>
      <c r="D5" s="11">
        <f t="shared" si="0"/>
        <v>0</v>
      </c>
      <c r="E5" s="12">
        <v>5680</v>
      </c>
      <c r="F5" s="12">
        <v>221122</v>
      </c>
      <c r="G5" s="12" t="s">
        <v>18</v>
      </c>
      <c r="H5" s="43" t="s">
        <v>30</v>
      </c>
      <c r="I5" s="13"/>
      <c r="J5" s="10"/>
      <c r="K5" s="10"/>
      <c r="L5" s="10" t="s">
        <v>31</v>
      </c>
      <c r="M5" s="10" t="s">
        <v>32</v>
      </c>
      <c r="N5" s="13"/>
      <c r="O5" s="14" t="s">
        <v>20</v>
      </c>
      <c r="P5" s="10" t="s">
        <v>31</v>
      </c>
      <c r="Q5" s="18">
        <v>30502520</v>
      </c>
      <c r="R5" s="10" t="s">
        <v>33</v>
      </c>
      <c r="S5" s="10"/>
    </row>
    <row r="6" spans="1:19" x14ac:dyDescent="0.2">
      <c r="A6" s="17" t="s">
        <v>34</v>
      </c>
      <c r="B6" s="9"/>
      <c r="C6" s="10">
        <v>5</v>
      </c>
      <c r="D6" s="11">
        <f t="shared" si="0"/>
        <v>0</v>
      </c>
      <c r="E6" s="12">
        <v>5680</v>
      </c>
      <c r="F6" s="12">
        <v>221122</v>
      </c>
      <c r="G6" s="12" t="s">
        <v>18</v>
      </c>
      <c r="H6" s="43" t="s">
        <v>30</v>
      </c>
      <c r="I6" s="13"/>
      <c r="J6" s="10"/>
      <c r="K6" s="10"/>
      <c r="L6" s="10" t="s">
        <v>31</v>
      </c>
      <c r="M6" s="10" t="s">
        <v>35</v>
      </c>
      <c r="N6" s="13"/>
      <c r="O6" s="14" t="s">
        <v>20</v>
      </c>
      <c r="P6" s="10" t="s">
        <v>31</v>
      </c>
      <c r="Q6" s="18">
        <v>30502522</v>
      </c>
      <c r="R6" s="10" t="s">
        <v>36</v>
      </c>
      <c r="S6" s="10"/>
    </row>
    <row r="7" spans="1:19" ht="25.5" x14ac:dyDescent="0.2">
      <c r="A7" s="17" t="s">
        <v>37</v>
      </c>
      <c r="B7" s="9"/>
      <c r="C7" s="10">
        <v>25</v>
      </c>
      <c r="D7" s="11">
        <f t="shared" si="0"/>
        <v>0</v>
      </c>
      <c r="E7" s="12">
        <v>5680</v>
      </c>
      <c r="F7" s="12">
        <v>221122</v>
      </c>
      <c r="G7" s="12" t="s">
        <v>18</v>
      </c>
      <c r="H7" s="22" t="s">
        <v>19</v>
      </c>
      <c r="I7" s="13"/>
      <c r="J7" s="10"/>
      <c r="K7" s="10"/>
      <c r="L7" s="10"/>
      <c r="M7" s="10"/>
      <c r="N7" s="13"/>
      <c r="O7" s="14" t="s">
        <v>20</v>
      </c>
      <c r="P7" s="10" t="s">
        <v>28</v>
      </c>
      <c r="Q7" s="18">
        <v>30505510</v>
      </c>
      <c r="R7" s="10">
        <v>29960</v>
      </c>
      <c r="S7" s="10"/>
    </row>
    <row r="8" spans="1:19" ht="25.5" x14ac:dyDescent="0.2">
      <c r="A8" s="17" t="s">
        <v>38</v>
      </c>
      <c r="B8" s="9"/>
      <c r="C8" s="10">
        <v>25</v>
      </c>
      <c r="D8" s="11">
        <f t="shared" si="0"/>
        <v>0</v>
      </c>
      <c r="E8" s="12">
        <v>5680</v>
      </c>
      <c r="F8" s="12">
        <v>221122</v>
      </c>
      <c r="G8" s="12" t="s">
        <v>18</v>
      </c>
      <c r="H8" s="22" t="s">
        <v>19</v>
      </c>
      <c r="I8" s="13"/>
      <c r="J8" s="10"/>
      <c r="K8" s="10"/>
      <c r="L8" s="10"/>
      <c r="M8" s="10"/>
      <c r="N8" s="13"/>
      <c r="O8" s="14" t="s">
        <v>20</v>
      </c>
      <c r="P8" s="10" t="s">
        <v>39</v>
      </c>
      <c r="Q8" s="18">
        <v>30505512</v>
      </c>
      <c r="R8" s="10">
        <v>29962</v>
      </c>
      <c r="S8" s="10"/>
    </row>
    <row r="9" spans="1:19" ht="25.5" x14ac:dyDescent="0.2">
      <c r="A9" s="17" t="s">
        <v>40</v>
      </c>
      <c r="B9" s="9"/>
      <c r="C9" s="10">
        <v>25</v>
      </c>
      <c r="D9" s="11">
        <f t="shared" si="0"/>
        <v>0</v>
      </c>
      <c r="E9" s="12">
        <v>5680</v>
      </c>
      <c r="F9" s="12">
        <v>221122</v>
      </c>
      <c r="G9" s="12" t="s">
        <v>18</v>
      </c>
      <c r="H9" s="22" t="s">
        <v>19</v>
      </c>
      <c r="I9" s="13"/>
      <c r="J9" s="10"/>
      <c r="K9" s="10"/>
      <c r="L9" s="10"/>
      <c r="M9" s="10"/>
      <c r="N9" s="13"/>
      <c r="O9" s="14" t="s">
        <v>20</v>
      </c>
      <c r="P9" s="10" t="s">
        <v>39</v>
      </c>
      <c r="Q9" s="18">
        <v>30505514</v>
      </c>
      <c r="R9" s="10">
        <v>29964</v>
      </c>
      <c r="S9" s="10"/>
    </row>
    <row r="10" spans="1:19" ht="25.5" x14ac:dyDescent="0.2">
      <c r="A10" s="17" t="s">
        <v>41</v>
      </c>
      <c r="B10" s="9"/>
      <c r="C10" s="10">
        <v>50</v>
      </c>
      <c r="D10" s="11">
        <f t="shared" si="0"/>
        <v>0</v>
      </c>
      <c r="E10" s="12">
        <v>5680</v>
      </c>
      <c r="F10" s="12">
        <v>221122</v>
      </c>
      <c r="G10" s="12" t="s">
        <v>18</v>
      </c>
      <c r="H10" s="22" t="s">
        <v>19</v>
      </c>
      <c r="I10" s="13"/>
      <c r="J10" s="10"/>
      <c r="K10" s="10"/>
      <c r="L10" s="10"/>
      <c r="M10" s="10"/>
      <c r="N10" s="13"/>
      <c r="O10" s="14" t="s">
        <v>20</v>
      </c>
      <c r="P10" s="10" t="s">
        <v>28</v>
      </c>
      <c r="Q10" s="18">
        <v>30506510</v>
      </c>
      <c r="R10" s="10">
        <v>8810</v>
      </c>
      <c r="S10" s="10"/>
    </row>
    <row r="11" spans="1:19" ht="25.5" x14ac:dyDescent="0.2">
      <c r="A11" s="17" t="s">
        <v>42</v>
      </c>
      <c r="B11" s="9"/>
      <c r="C11" s="10">
        <v>50</v>
      </c>
      <c r="D11" s="11">
        <f t="shared" si="0"/>
        <v>0</v>
      </c>
      <c r="E11" s="12">
        <v>5680</v>
      </c>
      <c r="F11" s="12">
        <v>221122</v>
      </c>
      <c r="G11" s="12" t="s">
        <v>18</v>
      </c>
      <c r="H11" s="22" t="s">
        <v>19</v>
      </c>
      <c r="I11" s="13"/>
      <c r="J11" s="10"/>
      <c r="K11" s="10"/>
      <c r="L11" s="10"/>
      <c r="M11" s="10"/>
      <c r="N11" s="13"/>
      <c r="O11" s="14" t="s">
        <v>20</v>
      </c>
      <c r="P11" s="10" t="s">
        <v>39</v>
      </c>
      <c r="Q11" s="18">
        <v>30506512</v>
      </c>
      <c r="R11" s="10">
        <v>8812</v>
      </c>
      <c r="S11" s="10"/>
    </row>
    <row r="12" spans="1:19" ht="25.5" x14ac:dyDescent="0.2">
      <c r="A12" s="17" t="s">
        <v>43</v>
      </c>
      <c r="B12" s="9"/>
      <c r="C12" s="10">
        <v>50</v>
      </c>
      <c r="D12" s="11">
        <f t="shared" si="0"/>
        <v>0</v>
      </c>
      <c r="E12" s="12">
        <v>5680</v>
      </c>
      <c r="F12" s="12">
        <v>221122</v>
      </c>
      <c r="G12" s="12" t="s">
        <v>18</v>
      </c>
      <c r="H12" s="22" t="s">
        <v>19</v>
      </c>
      <c r="I12" s="13"/>
      <c r="J12" s="10"/>
      <c r="K12" s="10"/>
      <c r="L12" s="10"/>
      <c r="M12" s="10"/>
      <c r="N12" s="13"/>
      <c r="O12" s="14" t="s">
        <v>20</v>
      </c>
      <c r="P12" s="10" t="s">
        <v>39</v>
      </c>
      <c r="Q12" s="18">
        <v>30506514</v>
      </c>
      <c r="R12" s="10">
        <v>8814</v>
      </c>
      <c r="S12" s="10"/>
    </row>
    <row r="13" spans="1:19" ht="25.5" x14ac:dyDescent="0.2">
      <c r="A13" s="17" t="s">
        <v>44</v>
      </c>
      <c r="B13" s="9"/>
      <c r="C13" s="10">
        <v>50</v>
      </c>
      <c r="D13" s="11">
        <f t="shared" si="0"/>
        <v>0</v>
      </c>
      <c r="E13" s="12">
        <v>5680</v>
      </c>
      <c r="F13" s="12">
        <v>221122</v>
      </c>
      <c r="G13" s="12" t="s">
        <v>18</v>
      </c>
      <c r="H13" s="22" t="s">
        <v>19</v>
      </c>
      <c r="I13" s="13"/>
      <c r="J13" s="10"/>
      <c r="K13" s="10"/>
      <c r="L13" s="10"/>
      <c r="M13" s="10"/>
      <c r="N13" s="13"/>
      <c r="O13" s="14" t="s">
        <v>20</v>
      </c>
      <c r="P13" s="10" t="s">
        <v>39</v>
      </c>
      <c r="Q13" s="18">
        <v>38506516</v>
      </c>
      <c r="R13" s="10">
        <v>8816</v>
      </c>
      <c r="S13" s="10"/>
    </row>
    <row r="14" spans="1:19" ht="25.5" x14ac:dyDescent="0.2">
      <c r="A14" s="17" t="s">
        <v>45</v>
      </c>
      <c r="B14" s="9"/>
      <c r="C14" s="10">
        <v>2</v>
      </c>
      <c r="D14" s="11">
        <f t="shared" si="0"/>
        <v>0</v>
      </c>
      <c r="E14" s="12">
        <v>5975</v>
      </c>
      <c r="F14" s="12">
        <v>221122</v>
      </c>
      <c r="G14" s="19" t="s">
        <v>46</v>
      </c>
      <c r="H14" s="22" t="s">
        <v>19</v>
      </c>
      <c r="I14" s="13"/>
      <c r="J14" s="10"/>
      <c r="K14" s="10"/>
      <c r="L14" s="10"/>
      <c r="M14" s="10"/>
      <c r="N14" s="13"/>
      <c r="O14" s="14" t="s">
        <v>20</v>
      </c>
      <c r="P14" s="20" t="s">
        <v>47</v>
      </c>
      <c r="Q14" s="18">
        <v>30805000</v>
      </c>
      <c r="R14" s="20" t="s">
        <v>48</v>
      </c>
      <c r="S14" s="10"/>
    </row>
    <row r="15" spans="1:19" ht="25.5" x14ac:dyDescent="0.2">
      <c r="A15" s="17" t="s">
        <v>49</v>
      </c>
      <c r="B15" s="9"/>
      <c r="C15" s="10">
        <v>8</v>
      </c>
      <c r="D15" s="11">
        <f t="shared" si="0"/>
        <v>0</v>
      </c>
      <c r="E15" s="12">
        <v>5975</v>
      </c>
      <c r="F15" s="12">
        <v>221122</v>
      </c>
      <c r="G15" s="21" t="s">
        <v>46</v>
      </c>
      <c r="H15" s="22" t="s">
        <v>19</v>
      </c>
      <c r="I15" s="13"/>
      <c r="J15" s="10"/>
      <c r="K15" s="10"/>
      <c r="L15" s="10"/>
      <c r="M15" s="10"/>
      <c r="N15" s="13"/>
      <c r="O15" s="14" t="s">
        <v>20</v>
      </c>
      <c r="P15" s="10" t="s">
        <v>21</v>
      </c>
      <c r="Q15" s="18">
        <v>31003040</v>
      </c>
      <c r="R15" s="10" t="s">
        <v>50</v>
      </c>
      <c r="S15" s="10"/>
    </row>
    <row r="16" spans="1:19" ht="25.5" x14ac:dyDescent="0.2">
      <c r="A16" s="17" t="s">
        <v>51</v>
      </c>
      <c r="B16" s="9"/>
      <c r="C16" s="10">
        <v>50</v>
      </c>
      <c r="D16" s="11">
        <f t="shared" si="0"/>
        <v>0</v>
      </c>
      <c r="E16" s="12">
        <v>5975</v>
      </c>
      <c r="F16" s="12">
        <v>221122</v>
      </c>
      <c r="G16" s="12" t="s">
        <v>46</v>
      </c>
      <c r="H16" s="22" t="s">
        <v>19</v>
      </c>
      <c r="I16" s="13"/>
      <c r="J16" s="10"/>
      <c r="K16" s="10"/>
      <c r="L16" s="10"/>
      <c r="M16" s="10"/>
      <c r="N16" s="13"/>
      <c r="O16" s="14" t="s">
        <v>20</v>
      </c>
      <c r="P16" s="10" t="s">
        <v>52</v>
      </c>
      <c r="Q16" s="18">
        <v>31004200</v>
      </c>
      <c r="R16" s="10" t="s">
        <v>53</v>
      </c>
      <c r="S16" s="41" t="s">
        <v>300</v>
      </c>
    </row>
    <row r="17" spans="1:19" ht="25.5" x14ac:dyDescent="0.2">
      <c r="A17" s="17" t="s">
        <v>54</v>
      </c>
      <c r="B17" s="9"/>
      <c r="C17" s="10">
        <v>10</v>
      </c>
      <c r="D17" s="11">
        <f t="shared" si="0"/>
        <v>0</v>
      </c>
      <c r="E17" s="12">
        <v>5975</v>
      </c>
      <c r="F17" s="12">
        <v>221122</v>
      </c>
      <c r="G17" s="21" t="s">
        <v>24</v>
      </c>
      <c r="H17" s="22" t="s">
        <v>19</v>
      </c>
      <c r="I17" s="13"/>
      <c r="J17" s="10"/>
      <c r="K17" s="10"/>
      <c r="L17" s="10"/>
      <c r="M17" s="10"/>
      <c r="N17" s="13"/>
      <c r="O17" s="14" t="s">
        <v>20</v>
      </c>
      <c r="P17" s="10" t="s">
        <v>28</v>
      </c>
      <c r="Q17" s="18">
        <v>31005020</v>
      </c>
      <c r="R17" s="10" t="s">
        <v>55</v>
      </c>
      <c r="S17" s="10"/>
    </row>
    <row r="18" spans="1:19" ht="25.5" x14ac:dyDescent="0.2">
      <c r="A18" s="17" t="s">
        <v>56</v>
      </c>
      <c r="B18" s="9"/>
      <c r="C18" s="10">
        <v>15</v>
      </c>
      <c r="D18" s="11">
        <f t="shared" si="0"/>
        <v>0</v>
      </c>
      <c r="E18" s="12">
        <v>5975</v>
      </c>
      <c r="F18" s="12">
        <v>221122</v>
      </c>
      <c r="G18" s="12" t="s">
        <v>24</v>
      </c>
      <c r="H18" s="22" t="s">
        <v>19</v>
      </c>
      <c r="I18" s="13"/>
      <c r="J18" s="10"/>
      <c r="K18" s="10"/>
      <c r="L18" s="10"/>
      <c r="M18" s="10"/>
      <c r="N18" s="13"/>
      <c r="O18" s="14" t="s">
        <v>20</v>
      </c>
      <c r="P18" s="10" t="s">
        <v>28</v>
      </c>
      <c r="Q18" s="18">
        <v>31404003</v>
      </c>
      <c r="R18" s="10" t="s">
        <v>57</v>
      </c>
      <c r="S18" s="10"/>
    </row>
    <row r="19" spans="1:19" ht="25.5" x14ac:dyDescent="0.2">
      <c r="A19" s="17" t="s">
        <v>58</v>
      </c>
      <c r="B19" s="9"/>
      <c r="C19" s="10">
        <v>28</v>
      </c>
      <c r="D19" s="11">
        <f t="shared" si="0"/>
        <v>0</v>
      </c>
      <c r="E19" s="12">
        <v>5975</v>
      </c>
      <c r="F19" s="12">
        <v>221122</v>
      </c>
      <c r="G19" s="12" t="s">
        <v>59</v>
      </c>
      <c r="H19" s="22" t="s">
        <v>19</v>
      </c>
      <c r="I19" s="13"/>
      <c r="J19" s="10"/>
      <c r="K19" s="10"/>
      <c r="L19" s="10"/>
      <c r="M19" s="10"/>
      <c r="N19" s="13"/>
      <c r="O19" s="14" t="s">
        <v>20</v>
      </c>
      <c r="P19" s="10" t="s">
        <v>60</v>
      </c>
      <c r="Q19" s="18">
        <v>31550189</v>
      </c>
      <c r="R19" s="10">
        <v>289</v>
      </c>
      <c r="S19" s="10"/>
    </row>
    <row r="20" spans="1:19" ht="25.5" x14ac:dyDescent="0.2">
      <c r="A20" s="17" t="s">
        <v>61</v>
      </c>
      <c r="B20" s="9"/>
      <c r="C20" s="10">
        <v>28</v>
      </c>
      <c r="D20" s="11">
        <f t="shared" si="0"/>
        <v>0</v>
      </c>
      <c r="E20" s="12">
        <v>5975</v>
      </c>
      <c r="F20" s="12">
        <v>221122</v>
      </c>
      <c r="G20" s="12" t="s">
        <v>59</v>
      </c>
      <c r="H20" s="22" t="s">
        <v>19</v>
      </c>
      <c r="I20" s="13"/>
      <c r="J20" s="10"/>
      <c r="K20" s="10"/>
      <c r="L20" s="10"/>
      <c r="M20" s="10"/>
      <c r="N20" s="13"/>
      <c r="O20" s="14" t="s">
        <v>20</v>
      </c>
      <c r="P20" s="10" t="s">
        <v>25</v>
      </c>
      <c r="Q20" s="18">
        <v>31550044</v>
      </c>
      <c r="R20" s="10" t="s">
        <v>62</v>
      </c>
      <c r="S20" s="10"/>
    </row>
    <row r="21" spans="1:19" ht="25.5" x14ac:dyDescent="0.2">
      <c r="A21" s="17" t="s">
        <v>63</v>
      </c>
      <c r="B21" s="9"/>
      <c r="C21" s="10">
        <v>10</v>
      </c>
      <c r="D21" s="11">
        <f t="shared" si="0"/>
        <v>0</v>
      </c>
      <c r="E21" s="12">
        <v>5975</v>
      </c>
      <c r="F21" s="12">
        <v>221122</v>
      </c>
      <c r="G21" s="12" t="s">
        <v>59</v>
      </c>
      <c r="H21" s="22" t="s">
        <v>19</v>
      </c>
      <c r="I21" s="13"/>
      <c r="J21" s="10"/>
      <c r="K21" s="10"/>
      <c r="L21" s="10"/>
      <c r="M21" s="10"/>
      <c r="N21" s="13"/>
      <c r="O21" s="14" t="s">
        <v>20</v>
      </c>
      <c r="P21" s="10" t="s">
        <v>25</v>
      </c>
      <c r="Q21" s="18">
        <v>31550046</v>
      </c>
      <c r="R21" s="10" t="s">
        <v>64</v>
      </c>
      <c r="S21" s="10"/>
    </row>
    <row r="22" spans="1:19" ht="25.5" x14ac:dyDescent="0.2">
      <c r="A22" s="17" t="s">
        <v>65</v>
      </c>
      <c r="B22" s="9"/>
      <c r="C22" s="10">
        <v>50</v>
      </c>
      <c r="D22" s="11">
        <f t="shared" si="0"/>
        <v>0</v>
      </c>
      <c r="E22" s="12">
        <v>5975</v>
      </c>
      <c r="F22" s="12">
        <v>221122</v>
      </c>
      <c r="G22" s="12" t="s">
        <v>46</v>
      </c>
      <c r="H22" s="22" t="s">
        <v>19</v>
      </c>
      <c r="I22" s="13"/>
      <c r="J22" s="10"/>
      <c r="K22" s="10"/>
      <c r="L22" s="10" t="s">
        <v>66</v>
      </c>
      <c r="M22" s="22" t="s">
        <v>67</v>
      </c>
      <c r="N22" s="13"/>
      <c r="O22" s="14" t="s">
        <v>20</v>
      </c>
      <c r="P22" s="20" t="s">
        <v>68</v>
      </c>
      <c r="Q22" s="18">
        <v>31502000</v>
      </c>
      <c r="R22" s="20" t="s">
        <v>69</v>
      </c>
      <c r="S22" s="41" t="s">
        <v>299</v>
      </c>
    </row>
    <row r="23" spans="1:19" x14ac:dyDescent="0.2">
      <c r="A23" s="17" t="s">
        <v>70</v>
      </c>
      <c r="B23" s="9"/>
      <c r="C23" s="10">
        <v>1</v>
      </c>
      <c r="D23" s="11">
        <f t="shared" si="0"/>
        <v>0</v>
      </c>
      <c r="E23" s="12">
        <v>5920</v>
      </c>
      <c r="F23" s="12">
        <v>221122</v>
      </c>
      <c r="G23" s="12" t="s">
        <v>46</v>
      </c>
      <c r="H23" s="22" t="s">
        <v>71</v>
      </c>
      <c r="I23" s="13"/>
      <c r="J23" s="20"/>
      <c r="K23" s="20"/>
      <c r="L23" s="20"/>
      <c r="M23" s="22"/>
      <c r="N23" s="13"/>
      <c r="O23" s="14" t="s">
        <v>20</v>
      </c>
      <c r="P23" s="10" t="s">
        <v>72</v>
      </c>
      <c r="Q23" s="18">
        <v>31772510</v>
      </c>
      <c r="R23" s="20" t="s">
        <v>73</v>
      </c>
      <c r="S23" s="10"/>
    </row>
    <row r="24" spans="1:19" x14ac:dyDescent="0.2">
      <c r="A24" s="17" t="s">
        <v>74</v>
      </c>
      <c r="B24" s="9"/>
      <c r="C24" s="10">
        <v>5</v>
      </c>
      <c r="D24" s="11">
        <f t="shared" si="0"/>
        <v>0</v>
      </c>
      <c r="E24" s="12">
        <v>5920</v>
      </c>
      <c r="F24" s="12">
        <v>221122</v>
      </c>
      <c r="G24" s="12" t="s">
        <v>46</v>
      </c>
      <c r="H24" s="22" t="s">
        <v>71</v>
      </c>
      <c r="I24" s="13"/>
      <c r="J24" s="20"/>
      <c r="K24" s="20"/>
      <c r="L24" s="20"/>
      <c r="M24" s="22"/>
      <c r="N24" s="13"/>
      <c r="O24" s="14" t="s">
        <v>20</v>
      </c>
      <c r="P24" s="10" t="s">
        <v>72</v>
      </c>
      <c r="Q24" s="18">
        <v>31770005</v>
      </c>
      <c r="R24" s="20">
        <v>64005</v>
      </c>
      <c r="S24" s="10"/>
    </row>
    <row r="25" spans="1:19" x14ac:dyDescent="0.2">
      <c r="A25" s="17" t="s">
        <v>75</v>
      </c>
      <c r="B25" s="9"/>
      <c r="C25" s="10">
        <v>5</v>
      </c>
      <c r="D25" s="11">
        <f t="shared" si="0"/>
        <v>0</v>
      </c>
      <c r="E25" s="12">
        <v>5920</v>
      </c>
      <c r="F25" s="12">
        <v>221122</v>
      </c>
      <c r="G25" s="12" t="s">
        <v>46</v>
      </c>
      <c r="H25" s="22" t="s">
        <v>71</v>
      </c>
      <c r="I25" s="13"/>
      <c r="J25" s="20"/>
      <c r="K25" s="20"/>
      <c r="L25" s="20"/>
      <c r="M25" s="22"/>
      <c r="N25" s="13"/>
      <c r="O25" s="14" t="s">
        <v>20</v>
      </c>
      <c r="P25" s="10" t="s">
        <v>72</v>
      </c>
      <c r="Q25" s="18">
        <v>31770030</v>
      </c>
      <c r="R25" s="20">
        <v>64030</v>
      </c>
      <c r="S25" s="10"/>
    </row>
    <row r="26" spans="1:19" x14ac:dyDescent="0.2">
      <c r="A26" s="17" t="s">
        <v>76</v>
      </c>
      <c r="B26" s="9"/>
      <c r="C26" s="10">
        <v>5</v>
      </c>
      <c r="D26" s="11">
        <f t="shared" si="0"/>
        <v>0</v>
      </c>
      <c r="E26" s="12">
        <v>5920</v>
      </c>
      <c r="F26" s="12">
        <v>221122</v>
      </c>
      <c r="G26" s="12" t="s">
        <v>46</v>
      </c>
      <c r="H26" s="22" t="s">
        <v>71</v>
      </c>
      <c r="I26" s="13"/>
      <c r="J26" s="20"/>
      <c r="K26" s="20"/>
      <c r="L26" s="20"/>
      <c r="M26" s="22"/>
      <c r="N26" s="13"/>
      <c r="O26" s="14" t="s">
        <v>20</v>
      </c>
      <c r="P26" s="10" t="s">
        <v>72</v>
      </c>
      <c r="Q26" s="18">
        <v>31770002</v>
      </c>
      <c r="R26" s="20">
        <v>64002</v>
      </c>
      <c r="S26" s="10"/>
    </row>
    <row r="27" spans="1:19" ht="25.5" x14ac:dyDescent="0.2">
      <c r="A27" s="17" t="s">
        <v>77</v>
      </c>
      <c r="B27" s="9"/>
      <c r="C27" s="10">
        <v>3</v>
      </c>
      <c r="D27" s="11">
        <f t="shared" si="0"/>
        <v>0</v>
      </c>
      <c r="E27" s="12">
        <v>5980</v>
      </c>
      <c r="F27" s="12">
        <v>221122</v>
      </c>
      <c r="G27" s="12" t="s">
        <v>24</v>
      </c>
      <c r="H27" s="22" t="s">
        <v>19</v>
      </c>
      <c r="I27" s="13"/>
      <c r="J27" s="10"/>
      <c r="K27" s="10"/>
      <c r="L27" s="10"/>
      <c r="M27" s="10"/>
      <c r="N27" s="13"/>
      <c r="O27" s="14" t="s">
        <v>20</v>
      </c>
      <c r="P27" s="10" t="s">
        <v>21</v>
      </c>
      <c r="Q27" s="18">
        <v>31801210</v>
      </c>
      <c r="R27" s="10" t="s">
        <v>78</v>
      </c>
      <c r="S27" s="10"/>
    </row>
    <row r="28" spans="1:19" ht="25.5" x14ac:dyDescent="0.2">
      <c r="A28" s="17" t="s">
        <v>79</v>
      </c>
      <c r="B28" s="9"/>
      <c r="C28" s="10">
        <v>4</v>
      </c>
      <c r="D28" s="11">
        <f t="shared" si="0"/>
        <v>0</v>
      </c>
      <c r="E28" s="12">
        <v>5980</v>
      </c>
      <c r="F28" s="12">
        <v>221122</v>
      </c>
      <c r="G28" s="12" t="s">
        <v>24</v>
      </c>
      <c r="H28" s="22" t="s">
        <v>19</v>
      </c>
      <c r="I28" s="13"/>
      <c r="J28" s="10"/>
      <c r="K28" s="10"/>
      <c r="L28" s="10"/>
      <c r="M28" s="10"/>
      <c r="N28" s="13"/>
      <c r="O28" s="14" t="s">
        <v>20</v>
      </c>
      <c r="P28" s="10" t="s">
        <v>80</v>
      </c>
      <c r="Q28" s="18">
        <v>31801501</v>
      </c>
      <c r="R28" s="10" t="s">
        <v>81</v>
      </c>
      <c r="S28" s="10"/>
    </row>
    <row r="29" spans="1:19" x14ac:dyDescent="0.2">
      <c r="A29" s="17" t="s">
        <v>82</v>
      </c>
      <c r="B29" s="9"/>
      <c r="C29" s="10">
        <v>5</v>
      </c>
      <c r="D29" s="11">
        <f t="shared" si="0"/>
        <v>0</v>
      </c>
      <c r="E29" s="12">
        <v>5680</v>
      </c>
      <c r="F29" s="12">
        <v>221122</v>
      </c>
      <c r="G29" s="12" t="s">
        <v>18</v>
      </c>
      <c r="H29" s="22" t="s">
        <v>71</v>
      </c>
      <c r="I29" s="13"/>
      <c r="J29" s="20"/>
      <c r="K29" s="20"/>
      <c r="L29" s="20" t="s">
        <v>83</v>
      </c>
      <c r="M29" s="22" t="s">
        <v>84</v>
      </c>
      <c r="N29" s="13"/>
      <c r="O29" s="14" t="s">
        <v>20</v>
      </c>
      <c r="P29" s="20" t="s">
        <v>83</v>
      </c>
      <c r="Q29" s="18">
        <v>31802138</v>
      </c>
      <c r="R29" s="20" t="s">
        <v>84</v>
      </c>
      <c r="S29" s="10"/>
    </row>
    <row r="30" spans="1:19" ht="25.5" x14ac:dyDescent="0.2">
      <c r="A30" s="17" t="s">
        <v>85</v>
      </c>
      <c r="B30" s="9"/>
      <c r="C30" s="10">
        <v>5</v>
      </c>
      <c r="D30" s="11">
        <f t="shared" si="0"/>
        <v>0</v>
      </c>
      <c r="E30" s="12">
        <v>5680</v>
      </c>
      <c r="F30" s="12">
        <v>221122</v>
      </c>
      <c r="G30" s="12" t="s">
        <v>18</v>
      </c>
      <c r="H30" s="22" t="s">
        <v>19</v>
      </c>
      <c r="I30" s="13"/>
      <c r="J30" s="10"/>
      <c r="K30" s="10"/>
      <c r="L30" s="10"/>
      <c r="M30" s="10"/>
      <c r="N30" s="13"/>
      <c r="O30" s="14" t="s">
        <v>20</v>
      </c>
      <c r="P30" s="10" t="s">
        <v>86</v>
      </c>
      <c r="Q30" s="18">
        <v>31802238</v>
      </c>
      <c r="R30" s="10" t="s">
        <v>87</v>
      </c>
      <c r="S30" s="10"/>
    </row>
    <row r="31" spans="1:19" x14ac:dyDescent="0.2">
      <c r="A31" s="17" t="s">
        <v>88</v>
      </c>
      <c r="B31" s="9"/>
      <c r="C31" s="10">
        <v>5</v>
      </c>
      <c r="D31" s="11">
        <f t="shared" si="0"/>
        <v>0</v>
      </c>
      <c r="E31" s="12">
        <v>5680</v>
      </c>
      <c r="F31" s="12">
        <v>221122</v>
      </c>
      <c r="G31" s="12" t="s">
        <v>59</v>
      </c>
      <c r="H31" s="22" t="s">
        <v>71</v>
      </c>
      <c r="I31" s="13"/>
      <c r="J31" s="10"/>
      <c r="K31" s="10"/>
      <c r="L31" s="10"/>
      <c r="M31" s="10"/>
      <c r="N31" s="13"/>
      <c r="O31" s="14" t="s">
        <v>20</v>
      </c>
      <c r="P31" s="10" t="s">
        <v>83</v>
      </c>
      <c r="Q31" s="18">
        <v>31804000</v>
      </c>
      <c r="R31" s="10" t="s">
        <v>89</v>
      </c>
      <c r="S31" s="10"/>
    </row>
    <row r="32" spans="1:19" ht="25.5" x14ac:dyDescent="0.2">
      <c r="A32" s="17" t="s">
        <v>90</v>
      </c>
      <c r="B32" s="9"/>
      <c r="C32" s="10">
        <v>5</v>
      </c>
      <c r="D32" s="11">
        <f t="shared" si="0"/>
        <v>0</v>
      </c>
      <c r="E32" s="12">
        <v>5970</v>
      </c>
      <c r="F32" s="12">
        <v>221122</v>
      </c>
      <c r="G32" s="12" t="s">
        <v>59</v>
      </c>
      <c r="H32" s="43" t="s">
        <v>30</v>
      </c>
      <c r="I32" s="13"/>
      <c r="J32" s="10"/>
      <c r="K32" s="10"/>
      <c r="L32" s="10" t="s">
        <v>91</v>
      </c>
      <c r="M32" s="10" t="s">
        <v>92</v>
      </c>
      <c r="N32" s="13"/>
      <c r="O32" s="14" t="s">
        <v>20</v>
      </c>
      <c r="P32" s="10" t="s">
        <v>93</v>
      </c>
      <c r="Q32" s="18">
        <v>32001000</v>
      </c>
      <c r="R32" s="10" t="s">
        <v>92</v>
      </c>
      <c r="S32" s="10"/>
    </row>
    <row r="33" spans="1:19" ht="25.5" x14ac:dyDescent="0.2">
      <c r="A33" s="17" t="s">
        <v>94</v>
      </c>
      <c r="B33" s="9"/>
      <c r="C33" s="10">
        <v>2</v>
      </c>
      <c r="D33" s="11">
        <f t="shared" si="0"/>
        <v>0</v>
      </c>
      <c r="E33" s="12">
        <v>5970</v>
      </c>
      <c r="F33" s="12">
        <v>221122</v>
      </c>
      <c r="G33" s="12" t="s">
        <v>59</v>
      </c>
      <c r="H33" s="22" t="s">
        <v>19</v>
      </c>
      <c r="I33" s="13"/>
      <c r="J33" s="10"/>
      <c r="K33" s="10"/>
      <c r="L33" s="10"/>
      <c r="M33" s="10"/>
      <c r="N33" s="13"/>
      <c r="O33" s="14" t="s">
        <v>20</v>
      </c>
      <c r="P33" s="10" t="s">
        <v>95</v>
      </c>
      <c r="Q33" s="18">
        <v>32003214</v>
      </c>
      <c r="R33" s="10" t="s">
        <v>96</v>
      </c>
      <c r="S33" s="10"/>
    </row>
    <row r="34" spans="1:19" ht="25.5" x14ac:dyDescent="0.2">
      <c r="A34" s="17" t="s">
        <v>97</v>
      </c>
      <c r="B34" s="9"/>
      <c r="C34" s="10">
        <v>12</v>
      </c>
      <c r="D34" s="11">
        <f t="shared" si="0"/>
        <v>0</v>
      </c>
      <c r="E34" s="12">
        <v>5970</v>
      </c>
      <c r="F34" s="12">
        <v>221122</v>
      </c>
      <c r="G34" s="12" t="s">
        <v>59</v>
      </c>
      <c r="H34" s="22" t="s">
        <v>19</v>
      </c>
      <c r="I34" s="13"/>
      <c r="J34" s="10"/>
      <c r="K34" s="10"/>
      <c r="L34" s="10" t="s">
        <v>98</v>
      </c>
      <c r="M34" s="10">
        <v>5101</v>
      </c>
      <c r="N34" s="13"/>
      <c r="O34" s="14" t="s">
        <v>20</v>
      </c>
      <c r="P34" s="10" t="s">
        <v>98</v>
      </c>
      <c r="Q34" s="18">
        <v>32008003</v>
      </c>
      <c r="R34" s="10">
        <v>5101</v>
      </c>
      <c r="S34" s="10"/>
    </row>
    <row r="35" spans="1:19" x14ac:dyDescent="0.2">
      <c r="A35" s="17" t="s">
        <v>99</v>
      </c>
      <c r="B35" s="9"/>
      <c r="C35" s="10">
        <v>1000</v>
      </c>
      <c r="D35" s="11">
        <f t="shared" si="0"/>
        <v>0</v>
      </c>
      <c r="E35" s="12">
        <v>5680</v>
      </c>
      <c r="F35" s="12">
        <v>221122</v>
      </c>
      <c r="G35" s="12"/>
      <c r="H35" s="22" t="s">
        <v>272</v>
      </c>
      <c r="I35" s="13"/>
      <c r="J35" s="10"/>
      <c r="K35" s="10"/>
      <c r="L35" s="10"/>
      <c r="M35" s="10"/>
      <c r="N35" s="13"/>
      <c r="O35" s="14" t="s">
        <v>20</v>
      </c>
      <c r="P35" s="10" t="s">
        <v>21</v>
      </c>
      <c r="Q35" s="18">
        <v>32009000</v>
      </c>
      <c r="R35" s="10" t="s">
        <v>100</v>
      </c>
      <c r="S35" s="10"/>
    </row>
    <row r="36" spans="1:19" ht="25.5" x14ac:dyDescent="0.2">
      <c r="A36" s="17" t="s">
        <v>101</v>
      </c>
      <c r="B36" s="9"/>
      <c r="C36" s="10">
        <v>5</v>
      </c>
      <c r="D36" s="11">
        <f t="shared" si="0"/>
        <v>0</v>
      </c>
      <c r="E36" s="12">
        <v>5680</v>
      </c>
      <c r="F36" s="12">
        <v>221122</v>
      </c>
      <c r="G36" s="12" t="s">
        <v>18</v>
      </c>
      <c r="H36" s="22" t="s">
        <v>19</v>
      </c>
      <c r="I36" s="13"/>
      <c r="J36" s="10"/>
      <c r="K36" s="10"/>
      <c r="L36" s="10"/>
      <c r="M36" s="10"/>
      <c r="N36" s="13"/>
      <c r="O36" s="14" t="s">
        <v>20</v>
      </c>
      <c r="P36" s="10" t="s">
        <v>28</v>
      </c>
      <c r="Q36" s="15">
        <v>32702058</v>
      </c>
      <c r="R36" s="10">
        <v>6502</v>
      </c>
      <c r="S36" s="10"/>
    </row>
    <row r="37" spans="1:19" ht="25.5" x14ac:dyDescent="0.2">
      <c r="A37" s="17" t="s">
        <v>102</v>
      </c>
      <c r="B37" s="9"/>
      <c r="C37" s="10">
        <v>100</v>
      </c>
      <c r="D37" s="11">
        <f t="shared" si="0"/>
        <v>0</v>
      </c>
      <c r="E37" s="12">
        <v>5680</v>
      </c>
      <c r="F37" s="12">
        <v>221122</v>
      </c>
      <c r="G37" s="12" t="s">
        <v>18</v>
      </c>
      <c r="H37" s="22" t="s">
        <v>19</v>
      </c>
      <c r="I37" s="13"/>
      <c r="J37" s="10"/>
      <c r="K37" s="10"/>
      <c r="L37" s="10"/>
      <c r="M37" s="10"/>
      <c r="N37" s="13"/>
      <c r="O37" s="14" t="s">
        <v>20</v>
      </c>
      <c r="P37" s="10" t="s">
        <v>28</v>
      </c>
      <c r="Q37" s="18">
        <v>32704058</v>
      </c>
      <c r="R37" s="10">
        <v>3512</v>
      </c>
      <c r="S37" s="10" t="s">
        <v>301</v>
      </c>
    </row>
    <row r="38" spans="1:19" x14ac:dyDescent="0.2">
      <c r="A38" s="17" t="s">
        <v>103</v>
      </c>
      <c r="B38" s="9"/>
      <c r="C38" s="10">
        <v>2</v>
      </c>
      <c r="D38" s="11">
        <f t="shared" si="0"/>
        <v>0</v>
      </c>
      <c r="E38" s="12">
        <v>5680</v>
      </c>
      <c r="F38" s="12">
        <v>221122</v>
      </c>
      <c r="G38" s="12" t="s">
        <v>18</v>
      </c>
      <c r="H38" s="43" t="s">
        <v>30</v>
      </c>
      <c r="I38" s="13"/>
      <c r="J38" s="10"/>
      <c r="K38" s="10"/>
      <c r="L38" s="10" t="s">
        <v>104</v>
      </c>
      <c r="M38" s="10" t="s">
        <v>105</v>
      </c>
      <c r="N38" s="13"/>
      <c r="O38" s="14" t="s">
        <v>20</v>
      </c>
      <c r="P38" s="10" t="s">
        <v>28</v>
      </c>
      <c r="Q38" s="18">
        <v>32805014</v>
      </c>
      <c r="R38" s="10" t="s">
        <v>105</v>
      </c>
      <c r="S38" s="10"/>
    </row>
    <row r="39" spans="1:19" ht="25.5" x14ac:dyDescent="0.2">
      <c r="A39" s="17" t="s">
        <v>106</v>
      </c>
      <c r="B39" s="9"/>
      <c r="C39" s="10">
        <v>2</v>
      </c>
      <c r="D39" s="11">
        <f t="shared" si="0"/>
        <v>0</v>
      </c>
      <c r="E39" s="12">
        <v>5970</v>
      </c>
      <c r="F39" s="12">
        <v>221122</v>
      </c>
      <c r="G39" s="12" t="s">
        <v>46</v>
      </c>
      <c r="H39" s="22" t="s">
        <v>19</v>
      </c>
      <c r="I39" s="13"/>
      <c r="J39" s="20"/>
      <c r="K39" s="20"/>
      <c r="L39" s="20"/>
      <c r="M39" s="22"/>
      <c r="N39" s="13"/>
      <c r="O39" s="14" t="s">
        <v>20</v>
      </c>
      <c r="P39" s="20" t="s">
        <v>107</v>
      </c>
      <c r="Q39" s="18">
        <v>33001085</v>
      </c>
      <c r="R39" s="20" t="s">
        <v>108</v>
      </c>
      <c r="S39" s="10"/>
    </row>
    <row r="40" spans="1:19" x14ac:dyDescent="0.2">
      <c r="A40" s="17" t="s">
        <v>109</v>
      </c>
      <c r="B40" s="9"/>
      <c r="C40" s="10">
        <v>9</v>
      </c>
      <c r="D40" s="11">
        <f t="shared" si="0"/>
        <v>0</v>
      </c>
      <c r="E40" s="12">
        <v>5970</v>
      </c>
      <c r="F40" s="12">
        <v>221122</v>
      </c>
      <c r="G40" s="12" t="s">
        <v>46</v>
      </c>
      <c r="H40" s="22" t="s">
        <v>30</v>
      </c>
      <c r="I40" s="13"/>
      <c r="J40" s="10"/>
      <c r="K40" s="10"/>
      <c r="L40" s="10" t="s">
        <v>66</v>
      </c>
      <c r="M40" s="10" t="s">
        <v>110</v>
      </c>
      <c r="N40" s="13"/>
      <c r="O40" s="14" t="s">
        <v>20</v>
      </c>
      <c r="P40" s="10" t="s">
        <v>68</v>
      </c>
      <c r="Q40" s="18">
        <v>33002206</v>
      </c>
      <c r="R40" s="10" t="s">
        <v>110</v>
      </c>
      <c r="S40" s="10"/>
    </row>
    <row r="41" spans="1:19" ht="25.5" x14ac:dyDescent="0.2">
      <c r="A41" s="17" t="s">
        <v>111</v>
      </c>
      <c r="B41" s="9"/>
      <c r="C41" s="10">
        <v>40</v>
      </c>
      <c r="D41" s="11">
        <f t="shared" si="0"/>
        <v>0</v>
      </c>
      <c r="E41" s="12">
        <v>5680</v>
      </c>
      <c r="F41" s="12">
        <v>221122</v>
      </c>
      <c r="G41" s="12" t="s">
        <v>18</v>
      </c>
      <c r="H41" s="22" t="s">
        <v>19</v>
      </c>
      <c r="I41" s="13"/>
      <c r="J41" s="10"/>
      <c r="K41" s="10"/>
      <c r="L41" s="10" t="s">
        <v>112</v>
      </c>
      <c r="M41" s="10">
        <v>615883</v>
      </c>
      <c r="N41" s="13"/>
      <c r="O41" s="14" t="s">
        <v>20</v>
      </c>
      <c r="P41" s="10" t="s">
        <v>112</v>
      </c>
      <c r="Q41" s="18">
        <v>34005258</v>
      </c>
      <c r="R41" s="10">
        <v>615883</v>
      </c>
      <c r="S41" s="10" t="s">
        <v>113</v>
      </c>
    </row>
    <row r="42" spans="1:19" ht="25.5" x14ac:dyDescent="0.2">
      <c r="A42" s="17" t="s">
        <v>114</v>
      </c>
      <c r="B42" s="9"/>
      <c r="C42" s="10">
        <v>1000</v>
      </c>
      <c r="D42" s="11">
        <f t="shared" si="0"/>
        <v>0</v>
      </c>
      <c r="E42" s="12">
        <v>5680</v>
      </c>
      <c r="F42" s="12">
        <v>221122</v>
      </c>
      <c r="G42" s="12" t="s">
        <v>18</v>
      </c>
      <c r="H42" s="22" t="s">
        <v>19</v>
      </c>
      <c r="I42" s="13"/>
      <c r="J42" s="10"/>
      <c r="K42" s="10"/>
      <c r="L42" s="10"/>
      <c r="M42" s="10"/>
      <c r="N42" s="13"/>
      <c r="O42" s="14" t="s">
        <v>20</v>
      </c>
      <c r="P42" s="10" t="s">
        <v>115</v>
      </c>
      <c r="Q42" s="18">
        <v>34253001</v>
      </c>
      <c r="R42" s="10" t="s">
        <v>116</v>
      </c>
      <c r="S42" s="10"/>
    </row>
    <row r="43" spans="1:19" ht="25.5" x14ac:dyDescent="0.2">
      <c r="A43" s="17" t="s">
        <v>117</v>
      </c>
      <c r="B43" s="9"/>
      <c r="C43" s="10">
        <v>25</v>
      </c>
      <c r="D43" s="11">
        <f t="shared" si="0"/>
        <v>0</v>
      </c>
      <c r="E43" s="12">
        <v>5680</v>
      </c>
      <c r="F43" s="12">
        <v>221122</v>
      </c>
      <c r="G43" s="12" t="s">
        <v>18</v>
      </c>
      <c r="H43" s="22" t="s">
        <v>19</v>
      </c>
      <c r="I43" s="13"/>
      <c r="J43" s="10"/>
      <c r="K43" s="10"/>
      <c r="L43" s="10"/>
      <c r="M43" s="10"/>
      <c r="N43" s="13"/>
      <c r="O43" s="14" t="s">
        <v>20</v>
      </c>
      <c r="P43" s="10" t="s">
        <v>28</v>
      </c>
      <c r="Q43" s="18">
        <v>34253004</v>
      </c>
      <c r="R43" s="10">
        <v>508500</v>
      </c>
      <c r="S43" s="10"/>
    </row>
    <row r="44" spans="1:19" ht="25.5" x14ac:dyDescent="0.2">
      <c r="A44" s="17" t="s">
        <v>118</v>
      </c>
      <c r="B44" s="9"/>
      <c r="C44" s="10">
        <v>5</v>
      </c>
      <c r="D44" s="11">
        <f t="shared" si="0"/>
        <v>0</v>
      </c>
      <c r="E44" s="12">
        <v>6145</v>
      </c>
      <c r="F44" s="12">
        <v>221122</v>
      </c>
      <c r="G44" s="12" t="s">
        <v>46</v>
      </c>
      <c r="H44" s="22" t="s">
        <v>19</v>
      </c>
      <c r="I44" s="13"/>
      <c r="J44" s="10"/>
      <c r="K44" s="10"/>
      <c r="L44" s="10"/>
      <c r="M44" s="10"/>
      <c r="N44" s="13"/>
      <c r="O44" s="14" t="s">
        <v>20</v>
      </c>
      <c r="P44" s="10" t="s">
        <v>39</v>
      </c>
      <c r="Q44" s="18">
        <v>36001004</v>
      </c>
      <c r="R44" s="10" t="s">
        <v>119</v>
      </c>
      <c r="S44" s="10"/>
    </row>
    <row r="45" spans="1:19" x14ac:dyDescent="0.2">
      <c r="A45" s="17" t="s">
        <v>120</v>
      </c>
      <c r="B45" s="9"/>
      <c r="C45" s="10">
        <v>80</v>
      </c>
      <c r="D45" s="11">
        <f t="shared" si="0"/>
        <v>0</v>
      </c>
      <c r="E45" s="12">
        <v>5680</v>
      </c>
      <c r="F45" s="12">
        <v>221122</v>
      </c>
      <c r="G45" s="12" t="s">
        <v>46</v>
      </c>
      <c r="H45" s="22" t="s">
        <v>121</v>
      </c>
      <c r="I45" s="13"/>
      <c r="J45" s="10"/>
      <c r="K45" s="10"/>
      <c r="L45" s="10" t="s">
        <v>122</v>
      </c>
      <c r="M45" s="10" t="s">
        <v>123</v>
      </c>
      <c r="N45" s="13"/>
      <c r="O45" s="14" t="s">
        <v>20</v>
      </c>
      <c r="P45" s="10" t="s">
        <v>122</v>
      </c>
      <c r="Q45" s="18">
        <v>36004530</v>
      </c>
      <c r="R45" s="10" t="s">
        <v>123</v>
      </c>
      <c r="S45" s="10"/>
    </row>
    <row r="46" spans="1:19" x14ac:dyDescent="0.2">
      <c r="A46" s="17" t="s">
        <v>124</v>
      </c>
      <c r="B46" s="9"/>
      <c r="C46" s="10">
        <v>20</v>
      </c>
      <c r="D46" s="11">
        <f t="shared" si="0"/>
        <v>0</v>
      </c>
      <c r="E46" s="12">
        <v>6145</v>
      </c>
      <c r="F46" s="12">
        <v>221122</v>
      </c>
      <c r="G46" s="12" t="s">
        <v>46</v>
      </c>
      <c r="H46" s="22" t="s">
        <v>71</v>
      </c>
      <c r="I46" s="13"/>
      <c r="J46" s="10"/>
      <c r="K46" s="10"/>
      <c r="L46" s="10"/>
      <c r="M46" s="10"/>
      <c r="N46" s="13"/>
      <c r="O46" s="14" t="s">
        <v>125</v>
      </c>
      <c r="P46" s="10" t="s">
        <v>83</v>
      </c>
      <c r="Q46" s="18">
        <v>36009002</v>
      </c>
      <c r="R46" s="10" t="s">
        <v>126</v>
      </c>
      <c r="S46" s="10"/>
    </row>
    <row r="47" spans="1:19" x14ac:dyDescent="0.2">
      <c r="A47" s="17" t="s">
        <v>127</v>
      </c>
      <c r="B47" s="9"/>
      <c r="C47" s="10">
        <v>50</v>
      </c>
      <c r="D47" s="11">
        <f t="shared" si="0"/>
        <v>0</v>
      </c>
      <c r="E47" s="12">
        <v>5680</v>
      </c>
      <c r="F47" s="12">
        <v>221122</v>
      </c>
      <c r="G47" s="12" t="s">
        <v>18</v>
      </c>
      <c r="H47" s="22" t="s">
        <v>128</v>
      </c>
      <c r="I47" s="13"/>
      <c r="J47" s="10"/>
      <c r="K47" s="10"/>
      <c r="L47" s="10" t="s">
        <v>31</v>
      </c>
      <c r="M47" s="22" t="s">
        <v>129</v>
      </c>
      <c r="N47" s="13"/>
      <c r="O47" s="14" t="s">
        <v>20</v>
      </c>
      <c r="P47" s="20" t="s">
        <v>130</v>
      </c>
      <c r="Q47" s="18">
        <v>36503002</v>
      </c>
      <c r="R47" s="20" t="s">
        <v>129</v>
      </c>
      <c r="S47" s="10"/>
    </row>
    <row r="48" spans="1:19" ht="25.5" x14ac:dyDescent="0.2">
      <c r="A48" s="17" t="s">
        <v>131</v>
      </c>
      <c r="B48" s="9"/>
      <c r="C48" s="10">
        <v>50</v>
      </c>
      <c r="D48" s="11">
        <f t="shared" si="0"/>
        <v>0</v>
      </c>
      <c r="E48" s="12">
        <v>5680</v>
      </c>
      <c r="F48" s="12">
        <v>221122</v>
      </c>
      <c r="G48" s="12" t="s">
        <v>18</v>
      </c>
      <c r="H48" s="22" t="s">
        <v>19</v>
      </c>
      <c r="I48" s="13"/>
      <c r="J48" s="20"/>
      <c r="K48" s="20"/>
      <c r="L48" s="20"/>
      <c r="M48" s="22"/>
      <c r="N48" s="13"/>
      <c r="O48" s="14" t="s">
        <v>20</v>
      </c>
      <c r="P48" s="20" t="s">
        <v>80</v>
      </c>
      <c r="Q48" s="18">
        <v>36503103</v>
      </c>
      <c r="R48" s="20">
        <v>682212</v>
      </c>
      <c r="S48" s="10"/>
    </row>
    <row r="49" spans="1:19" ht="25.5" x14ac:dyDescent="0.2">
      <c r="A49" s="17" t="s">
        <v>132</v>
      </c>
      <c r="B49" s="9"/>
      <c r="C49" s="10">
        <v>60</v>
      </c>
      <c r="D49" s="11">
        <f t="shared" si="0"/>
        <v>0</v>
      </c>
      <c r="E49" s="12">
        <v>5935</v>
      </c>
      <c r="F49" s="12">
        <v>221122</v>
      </c>
      <c r="G49" s="12" t="s">
        <v>46</v>
      </c>
      <c r="H49" s="22" t="s">
        <v>30</v>
      </c>
      <c r="I49" s="13"/>
      <c r="J49" s="10"/>
      <c r="K49" s="10"/>
      <c r="L49" s="10" t="s">
        <v>66</v>
      </c>
      <c r="M49" s="10" t="s">
        <v>133</v>
      </c>
      <c r="N49" s="13"/>
      <c r="O49" s="14" t="s">
        <v>20</v>
      </c>
      <c r="P49" s="10" t="s">
        <v>68</v>
      </c>
      <c r="Q49" s="18">
        <v>36506307</v>
      </c>
      <c r="R49" s="10" t="s">
        <v>133</v>
      </c>
      <c r="S49" s="10"/>
    </row>
    <row r="50" spans="1:19" ht="25.5" x14ac:dyDescent="0.2">
      <c r="A50" s="17" t="s">
        <v>134</v>
      </c>
      <c r="B50" s="9"/>
      <c r="C50" s="10">
        <v>25</v>
      </c>
      <c r="D50" s="11">
        <f t="shared" si="0"/>
        <v>0</v>
      </c>
      <c r="E50" s="12"/>
      <c r="F50" s="12">
        <v>221122</v>
      </c>
      <c r="G50" s="12"/>
      <c r="H50" s="22" t="s">
        <v>71</v>
      </c>
      <c r="I50" s="13"/>
      <c r="J50" s="10"/>
      <c r="K50" s="10"/>
      <c r="L50" s="10"/>
      <c r="M50" s="10"/>
      <c r="N50" s="13"/>
      <c r="O50" s="14" t="s">
        <v>20</v>
      </c>
      <c r="P50" s="10" t="s">
        <v>135</v>
      </c>
      <c r="Q50" s="18" t="s">
        <v>136</v>
      </c>
      <c r="R50" s="10" t="s">
        <v>137</v>
      </c>
      <c r="S50" s="10"/>
    </row>
    <row r="51" spans="1:19" x14ac:dyDescent="0.2">
      <c r="A51" s="17" t="s">
        <v>138</v>
      </c>
      <c r="B51" s="9"/>
      <c r="C51" s="10">
        <v>5</v>
      </c>
      <c r="D51" s="11">
        <f t="shared" si="0"/>
        <v>0</v>
      </c>
      <c r="E51" s="12"/>
      <c r="F51" s="12">
        <v>221122</v>
      </c>
      <c r="G51" s="12"/>
      <c r="H51" s="22" t="s">
        <v>71</v>
      </c>
      <c r="I51" s="13"/>
      <c r="J51" s="10"/>
      <c r="K51" s="10"/>
      <c r="L51" s="10"/>
      <c r="M51" s="10"/>
      <c r="N51" s="13"/>
      <c r="O51" s="14" t="s">
        <v>20</v>
      </c>
      <c r="P51" s="10" t="s">
        <v>135</v>
      </c>
      <c r="Q51" s="18">
        <v>37000124</v>
      </c>
      <c r="R51" s="10" t="s">
        <v>137</v>
      </c>
      <c r="S51" s="10"/>
    </row>
    <row r="52" spans="1:19" ht="25.5" x14ac:dyDescent="0.2">
      <c r="A52" s="17" t="s">
        <v>139</v>
      </c>
      <c r="B52" s="9"/>
      <c r="C52" s="10">
        <v>6</v>
      </c>
      <c r="D52" s="11">
        <f t="shared" si="0"/>
        <v>0</v>
      </c>
      <c r="E52" s="12">
        <v>5970</v>
      </c>
      <c r="F52" s="12">
        <v>221122</v>
      </c>
      <c r="G52" s="12" t="s">
        <v>46</v>
      </c>
      <c r="H52" s="22" t="s">
        <v>19</v>
      </c>
      <c r="I52" s="13"/>
      <c r="J52" s="10"/>
      <c r="K52" s="10"/>
      <c r="L52" s="10"/>
      <c r="M52" s="10"/>
      <c r="N52" s="13"/>
      <c r="O52" s="14" t="s">
        <v>20</v>
      </c>
      <c r="P52" s="10" t="s">
        <v>140</v>
      </c>
      <c r="Q52" s="18">
        <v>37022500</v>
      </c>
      <c r="R52" s="10" t="s">
        <v>141</v>
      </c>
      <c r="S52" s="10" t="s">
        <v>302</v>
      </c>
    </row>
    <row r="53" spans="1:19" ht="38.25" x14ac:dyDescent="0.2">
      <c r="A53" s="17" t="s">
        <v>142</v>
      </c>
      <c r="B53" s="9"/>
      <c r="C53" s="10">
        <v>500</v>
      </c>
      <c r="D53" s="11">
        <f t="shared" si="0"/>
        <v>0</v>
      </c>
      <c r="E53" s="12">
        <v>6145</v>
      </c>
      <c r="F53" s="12">
        <v>221122</v>
      </c>
      <c r="G53" s="12" t="s">
        <v>46</v>
      </c>
      <c r="H53" s="43" t="s">
        <v>128</v>
      </c>
      <c r="I53" s="13"/>
      <c r="J53" s="20"/>
      <c r="K53" s="20"/>
      <c r="L53" s="20" t="s">
        <v>143</v>
      </c>
      <c r="M53" s="10" t="s">
        <v>144</v>
      </c>
      <c r="N53" s="13"/>
      <c r="O53" s="14" t="s">
        <v>125</v>
      </c>
      <c r="P53" s="10" t="s">
        <v>145</v>
      </c>
      <c r="Q53" s="18">
        <v>38003704</v>
      </c>
      <c r="R53" s="10" t="s">
        <v>146</v>
      </c>
      <c r="S53" s="10" t="s">
        <v>147</v>
      </c>
    </row>
    <row r="54" spans="1:19" ht="38.25" x14ac:dyDescent="0.2">
      <c r="A54" s="17" t="s">
        <v>148</v>
      </c>
      <c r="B54" s="9"/>
      <c r="C54" s="10">
        <v>500</v>
      </c>
      <c r="D54" s="11">
        <f t="shared" si="0"/>
        <v>0</v>
      </c>
      <c r="E54" s="12">
        <v>6145</v>
      </c>
      <c r="F54" s="12">
        <v>221122</v>
      </c>
      <c r="G54" s="12" t="s">
        <v>46</v>
      </c>
      <c r="H54" s="43" t="s">
        <v>128</v>
      </c>
      <c r="I54" s="13"/>
      <c r="J54" s="20"/>
      <c r="K54" s="20"/>
      <c r="L54" s="20" t="s">
        <v>143</v>
      </c>
      <c r="M54" s="10" t="s">
        <v>144</v>
      </c>
      <c r="N54" s="13"/>
      <c r="O54" s="14" t="s">
        <v>125</v>
      </c>
      <c r="P54" s="10" t="s">
        <v>145</v>
      </c>
      <c r="Q54" s="18">
        <v>38003702</v>
      </c>
      <c r="R54" s="10" t="s">
        <v>149</v>
      </c>
      <c r="S54" s="10" t="s">
        <v>147</v>
      </c>
    </row>
    <row r="55" spans="1:19" ht="38.25" x14ac:dyDescent="0.2">
      <c r="A55" s="17" t="s">
        <v>150</v>
      </c>
      <c r="B55" s="9"/>
      <c r="C55" s="10">
        <v>1000</v>
      </c>
      <c r="D55" s="11">
        <f t="shared" si="0"/>
        <v>0</v>
      </c>
      <c r="E55" s="12">
        <v>6145</v>
      </c>
      <c r="F55" s="12">
        <v>221122</v>
      </c>
      <c r="G55" s="12" t="s">
        <v>46</v>
      </c>
      <c r="H55" s="43" t="s">
        <v>128</v>
      </c>
      <c r="I55" s="13"/>
      <c r="J55" s="20"/>
      <c r="K55" s="20"/>
      <c r="L55" s="20" t="s">
        <v>143</v>
      </c>
      <c r="M55" s="10" t="s">
        <v>144</v>
      </c>
      <c r="N55" s="13"/>
      <c r="O55" s="14" t="s">
        <v>125</v>
      </c>
      <c r="P55" s="10" t="s">
        <v>145</v>
      </c>
      <c r="Q55" s="18">
        <v>38003408</v>
      </c>
      <c r="R55" s="10" t="s">
        <v>151</v>
      </c>
      <c r="S55" s="10" t="s">
        <v>147</v>
      </c>
    </row>
    <row r="56" spans="1:19" ht="38.25" x14ac:dyDescent="0.2">
      <c r="A56" s="17" t="s">
        <v>152</v>
      </c>
      <c r="B56" s="9"/>
      <c r="C56" s="10">
        <v>630</v>
      </c>
      <c r="D56" s="11">
        <f t="shared" si="0"/>
        <v>0</v>
      </c>
      <c r="E56" s="12">
        <v>6145</v>
      </c>
      <c r="F56" s="12">
        <v>221122</v>
      </c>
      <c r="G56" s="12" t="s">
        <v>46</v>
      </c>
      <c r="H56" s="43" t="s">
        <v>128</v>
      </c>
      <c r="I56" s="13"/>
      <c r="J56" s="20"/>
      <c r="K56" s="20"/>
      <c r="L56" s="20" t="s">
        <v>143</v>
      </c>
      <c r="M56" s="10" t="s">
        <v>144</v>
      </c>
      <c r="N56" s="13"/>
      <c r="O56" s="14" t="s">
        <v>125</v>
      </c>
      <c r="P56" s="10" t="s">
        <v>145</v>
      </c>
      <c r="Q56" s="18">
        <v>38003406</v>
      </c>
      <c r="R56" s="10" t="s">
        <v>153</v>
      </c>
      <c r="S56" s="10" t="s">
        <v>147</v>
      </c>
    </row>
    <row r="57" spans="1:19" ht="38.25" x14ac:dyDescent="0.2">
      <c r="A57" s="17" t="s">
        <v>154</v>
      </c>
      <c r="B57" s="9"/>
      <c r="C57" s="10">
        <v>600</v>
      </c>
      <c r="D57" s="11">
        <f t="shared" si="0"/>
        <v>0</v>
      </c>
      <c r="E57" s="12">
        <v>6145</v>
      </c>
      <c r="F57" s="12">
        <v>221122</v>
      </c>
      <c r="G57" s="12" t="s">
        <v>46</v>
      </c>
      <c r="H57" s="43" t="s">
        <v>128</v>
      </c>
      <c r="I57" s="13"/>
      <c r="J57" s="20"/>
      <c r="K57" s="20"/>
      <c r="L57" s="20" t="s">
        <v>143</v>
      </c>
      <c r="M57" s="10" t="s">
        <v>144</v>
      </c>
      <c r="N57" s="13"/>
      <c r="O57" s="14" t="s">
        <v>125</v>
      </c>
      <c r="P57" s="10" t="s">
        <v>145</v>
      </c>
      <c r="Q57" s="18">
        <v>38003404</v>
      </c>
      <c r="R57" s="10" t="s">
        <v>155</v>
      </c>
      <c r="S57" s="10" t="s">
        <v>147</v>
      </c>
    </row>
    <row r="58" spans="1:19" x14ac:dyDescent="0.2">
      <c r="A58" s="17" t="s">
        <v>156</v>
      </c>
      <c r="B58" s="9"/>
      <c r="C58" s="10">
        <v>250</v>
      </c>
      <c r="D58" s="11">
        <f t="shared" si="0"/>
        <v>0</v>
      </c>
      <c r="E58" s="12">
        <v>6145</v>
      </c>
      <c r="F58" s="12">
        <v>221122</v>
      </c>
      <c r="G58" s="12" t="s">
        <v>59</v>
      </c>
      <c r="H58" s="22" t="s">
        <v>128</v>
      </c>
      <c r="I58" s="13"/>
      <c r="J58" s="20"/>
      <c r="K58" s="20"/>
      <c r="L58" s="20" t="s">
        <v>157</v>
      </c>
      <c r="M58" s="22">
        <v>1070317</v>
      </c>
      <c r="N58" s="13"/>
      <c r="O58" s="14" t="s">
        <v>125</v>
      </c>
      <c r="P58" s="20" t="s">
        <v>157</v>
      </c>
      <c r="Q58" s="18">
        <v>38005038</v>
      </c>
      <c r="R58" s="20">
        <v>1070323</v>
      </c>
      <c r="S58" s="10" t="s">
        <v>158</v>
      </c>
    </row>
    <row r="59" spans="1:19" x14ac:dyDescent="0.2">
      <c r="A59" s="17" t="s">
        <v>159</v>
      </c>
      <c r="B59" s="9"/>
      <c r="C59" s="10">
        <v>12</v>
      </c>
      <c r="D59" s="11">
        <f t="shared" si="0"/>
        <v>0</v>
      </c>
      <c r="E59" s="12">
        <v>5935</v>
      </c>
      <c r="F59" s="12">
        <v>221122</v>
      </c>
      <c r="G59" s="12" t="s">
        <v>46</v>
      </c>
      <c r="H59" s="22" t="s">
        <v>71</v>
      </c>
      <c r="I59" s="13"/>
      <c r="J59" s="10"/>
      <c r="K59" s="10"/>
      <c r="L59" s="10" t="s">
        <v>66</v>
      </c>
      <c r="M59" s="22" t="s">
        <v>67</v>
      </c>
      <c r="N59" s="13"/>
      <c r="O59" s="14" t="s">
        <v>20</v>
      </c>
      <c r="P59" s="10" t="s">
        <v>160</v>
      </c>
      <c r="Q59" s="18">
        <v>58022510</v>
      </c>
      <c r="R59" s="10" t="s">
        <v>161</v>
      </c>
      <c r="S59" s="10"/>
    </row>
    <row r="60" spans="1:19" x14ac:dyDescent="0.2">
      <c r="A60" s="17" t="s">
        <v>162</v>
      </c>
      <c r="B60" s="9"/>
      <c r="C60" s="10">
        <v>50</v>
      </c>
      <c r="D60" s="11">
        <f t="shared" si="0"/>
        <v>0</v>
      </c>
      <c r="E60" s="12"/>
      <c r="F60" s="12">
        <v>221122</v>
      </c>
      <c r="G60" s="12"/>
      <c r="H60" s="43" t="s">
        <v>30</v>
      </c>
      <c r="I60" s="13"/>
      <c r="J60" s="10"/>
      <c r="K60" s="10"/>
      <c r="L60" s="10" t="s">
        <v>66</v>
      </c>
      <c r="M60" s="10" t="s">
        <v>163</v>
      </c>
      <c r="N60" s="13"/>
      <c r="O60" s="14" t="s">
        <v>20</v>
      </c>
      <c r="P60" s="10" t="s">
        <v>68</v>
      </c>
      <c r="Q60" s="18">
        <v>38506002</v>
      </c>
      <c r="R60" s="10" t="s">
        <v>163</v>
      </c>
      <c r="S60" s="10"/>
    </row>
    <row r="61" spans="1:19" x14ac:dyDescent="0.2">
      <c r="A61" s="17" t="s">
        <v>164</v>
      </c>
      <c r="B61" s="9"/>
      <c r="C61" s="10">
        <v>25</v>
      </c>
      <c r="D61" s="11">
        <f t="shared" si="0"/>
        <v>0</v>
      </c>
      <c r="E61" s="12"/>
      <c r="F61" s="12">
        <v>221122</v>
      </c>
      <c r="G61" s="12"/>
      <c r="H61" s="43" t="s">
        <v>30</v>
      </c>
      <c r="I61" s="13"/>
      <c r="J61" s="10"/>
      <c r="K61" s="10"/>
      <c r="L61" s="10" t="s">
        <v>66</v>
      </c>
      <c r="M61" s="10" t="s">
        <v>165</v>
      </c>
      <c r="N61" s="13"/>
      <c r="O61" s="14" t="s">
        <v>20</v>
      </c>
      <c r="P61" s="10" t="s">
        <v>68</v>
      </c>
      <c r="Q61" s="18">
        <v>38506040</v>
      </c>
      <c r="R61" s="10" t="s">
        <v>165</v>
      </c>
      <c r="S61" s="10"/>
    </row>
    <row r="62" spans="1:19" x14ac:dyDescent="0.2">
      <c r="A62" s="17" t="s">
        <v>166</v>
      </c>
      <c r="B62" s="9"/>
      <c r="C62" s="10">
        <v>25</v>
      </c>
      <c r="D62" s="11">
        <f t="shared" si="0"/>
        <v>0</v>
      </c>
      <c r="E62" s="12"/>
      <c r="F62" s="12">
        <v>221122</v>
      </c>
      <c r="G62" s="12"/>
      <c r="H62" s="43" t="s">
        <v>30</v>
      </c>
      <c r="I62" s="13"/>
      <c r="J62" s="10"/>
      <c r="K62" s="10"/>
      <c r="L62" s="10" t="s">
        <v>66</v>
      </c>
      <c r="M62" s="10" t="s">
        <v>167</v>
      </c>
      <c r="N62" s="13"/>
      <c r="O62" s="14" t="s">
        <v>20</v>
      </c>
      <c r="P62" s="10" t="s">
        <v>68</v>
      </c>
      <c r="Q62" s="18">
        <v>38506035</v>
      </c>
      <c r="R62" s="10" t="s">
        <v>167</v>
      </c>
      <c r="S62" s="10"/>
    </row>
    <row r="63" spans="1:19" x14ac:dyDescent="0.2">
      <c r="A63" s="23" t="s">
        <v>168</v>
      </c>
      <c r="B63" s="9"/>
      <c r="C63" s="10">
        <v>60</v>
      </c>
      <c r="D63" s="11">
        <f t="shared" si="0"/>
        <v>0</v>
      </c>
      <c r="E63" s="12">
        <v>5940</v>
      </c>
      <c r="F63" s="12">
        <v>221122</v>
      </c>
      <c r="G63" s="12" t="s">
        <v>46</v>
      </c>
      <c r="H63" s="43" t="s">
        <v>30</v>
      </c>
      <c r="I63" s="13"/>
      <c r="J63" s="10"/>
      <c r="K63" s="10"/>
      <c r="L63" s="10" t="s">
        <v>160</v>
      </c>
      <c r="M63" s="10" t="s">
        <v>169</v>
      </c>
      <c r="N63" s="13"/>
      <c r="O63" s="14" t="s">
        <v>20</v>
      </c>
      <c r="P63" s="20" t="s">
        <v>160</v>
      </c>
      <c r="Q63" s="18">
        <v>59016410</v>
      </c>
      <c r="R63" s="20" t="s">
        <v>169</v>
      </c>
      <c r="S63" s="10"/>
    </row>
    <row r="64" spans="1:19" x14ac:dyDescent="0.2">
      <c r="A64" s="23" t="s">
        <v>170</v>
      </c>
      <c r="B64" s="9"/>
      <c r="C64" s="10">
        <v>5</v>
      </c>
      <c r="D64" s="11">
        <f t="shared" si="0"/>
        <v>0</v>
      </c>
      <c r="E64" s="12">
        <v>5940</v>
      </c>
      <c r="F64" s="12">
        <v>221122</v>
      </c>
      <c r="G64" s="12" t="s">
        <v>46</v>
      </c>
      <c r="H64" s="22" t="s">
        <v>71</v>
      </c>
      <c r="I64" s="13"/>
      <c r="J64" s="20"/>
      <c r="K64" s="20"/>
      <c r="L64" s="20" t="s">
        <v>171</v>
      </c>
      <c r="M64" s="22" t="s">
        <v>172</v>
      </c>
      <c r="N64" s="13"/>
      <c r="O64" s="14" t="s">
        <v>20</v>
      </c>
      <c r="P64" s="20" t="s">
        <v>171</v>
      </c>
      <c r="Q64" s="18">
        <v>59022210</v>
      </c>
      <c r="R64" s="20" t="s">
        <v>172</v>
      </c>
      <c r="S64" s="10"/>
    </row>
    <row r="65" spans="1:19" x14ac:dyDescent="0.2">
      <c r="A65" s="17" t="s">
        <v>173</v>
      </c>
      <c r="B65" s="9"/>
      <c r="C65" s="10">
        <v>6</v>
      </c>
      <c r="D65" s="11">
        <f t="shared" si="0"/>
        <v>0</v>
      </c>
      <c r="E65" s="12">
        <v>5680</v>
      </c>
      <c r="F65" s="12">
        <v>221122</v>
      </c>
      <c r="G65" s="12" t="s">
        <v>18</v>
      </c>
      <c r="H65" s="43" t="s">
        <v>30</v>
      </c>
      <c r="I65" s="13"/>
      <c r="J65" s="10"/>
      <c r="K65" s="10"/>
      <c r="L65" s="10" t="s">
        <v>174</v>
      </c>
      <c r="M65" s="10" t="s">
        <v>175</v>
      </c>
      <c r="N65" s="13"/>
      <c r="O65" s="14" t="s">
        <v>20</v>
      </c>
      <c r="P65" s="10" t="s">
        <v>176</v>
      </c>
      <c r="Q65" s="24">
        <v>20200300</v>
      </c>
      <c r="R65" s="10" t="s">
        <v>177</v>
      </c>
      <c r="S65" s="10"/>
    </row>
    <row r="66" spans="1:19" ht="25.5" x14ac:dyDescent="0.2">
      <c r="A66" s="17" t="s">
        <v>178</v>
      </c>
      <c r="B66" s="9"/>
      <c r="C66" s="10">
        <v>2</v>
      </c>
      <c r="D66" s="11">
        <f t="shared" si="0"/>
        <v>0</v>
      </c>
      <c r="E66" s="12">
        <v>5920</v>
      </c>
      <c r="F66" s="12">
        <v>221122</v>
      </c>
      <c r="G66" s="12" t="s">
        <v>46</v>
      </c>
      <c r="H66" s="22" t="s">
        <v>19</v>
      </c>
      <c r="I66" s="13"/>
      <c r="J66" s="10"/>
      <c r="K66" s="10"/>
      <c r="L66" s="10"/>
      <c r="M66" s="10"/>
      <c r="N66" s="13"/>
      <c r="O66" s="14" t="s">
        <v>20</v>
      </c>
      <c r="P66" s="10" t="s">
        <v>28</v>
      </c>
      <c r="Q66" s="24">
        <v>20300407</v>
      </c>
      <c r="R66" s="10" t="s">
        <v>179</v>
      </c>
      <c r="S66" s="41" t="s">
        <v>303</v>
      </c>
    </row>
    <row r="67" spans="1:19" ht="25.5" x14ac:dyDescent="0.2">
      <c r="A67" s="17" t="s">
        <v>180</v>
      </c>
      <c r="B67" s="9"/>
      <c r="C67" s="10">
        <v>1</v>
      </c>
      <c r="D67" s="11"/>
      <c r="E67" s="12"/>
      <c r="F67" s="12"/>
      <c r="G67" s="12"/>
      <c r="H67" s="22" t="s">
        <v>19</v>
      </c>
      <c r="I67" s="13"/>
      <c r="J67" s="10"/>
      <c r="K67" s="10"/>
      <c r="L67" s="10"/>
      <c r="M67" s="10"/>
      <c r="N67" s="13"/>
      <c r="O67" s="14"/>
      <c r="P67" s="10" t="s">
        <v>28</v>
      </c>
      <c r="Q67" s="24">
        <v>20300807</v>
      </c>
      <c r="R67" s="10" t="s">
        <v>181</v>
      </c>
      <c r="S67" s="10"/>
    </row>
    <row r="68" spans="1:19" ht="25.5" x14ac:dyDescent="0.2">
      <c r="A68" s="17" t="s">
        <v>182</v>
      </c>
      <c r="B68" s="9"/>
      <c r="C68" s="10">
        <v>2</v>
      </c>
      <c r="D68" s="11">
        <f t="shared" si="0"/>
        <v>0</v>
      </c>
      <c r="E68" s="12">
        <v>5975</v>
      </c>
      <c r="F68" s="12">
        <v>221122</v>
      </c>
      <c r="G68" s="12" t="s">
        <v>18</v>
      </c>
      <c r="H68" s="22" t="s">
        <v>19</v>
      </c>
      <c r="I68" s="13"/>
      <c r="J68" s="10"/>
      <c r="K68" s="10"/>
      <c r="L68" s="10"/>
      <c r="M68" s="10"/>
      <c r="N68" s="13"/>
      <c r="O68" s="14" t="s">
        <v>20</v>
      </c>
      <c r="P68" s="10" t="s">
        <v>28</v>
      </c>
      <c r="Q68" s="24">
        <v>20809000</v>
      </c>
      <c r="R68" s="10" t="s">
        <v>183</v>
      </c>
      <c r="S68" s="10"/>
    </row>
    <row r="69" spans="1:19" ht="25.5" x14ac:dyDescent="0.2">
      <c r="A69" s="17" t="s">
        <v>184</v>
      </c>
      <c r="B69" s="9"/>
      <c r="C69" s="10">
        <v>6</v>
      </c>
      <c r="D69" s="11">
        <f t="shared" si="0"/>
        <v>0</v>
      </c>
      <c r="E69" s="12">
        <v>5975</v>
      </c>
      <c r="F69" s="12">
        <v>221122</v>
      </c>
      <c r="G69" s="12" t="s">
        <v>18</v>
      </c>
      <c r="H69" s="22" t="s">
        <v>19</v>
      </c>
      <c r="I69" s="13"/>
      <c r="J69" s="10"/>
      <c r="K69" s="10"/>
      <c r="L69" s="10"/>
      <c r="M69" s="10"/>
      <c r="N69" s="13"/>
      <c r="O69" s="14" t="s">
        <v>20</v>
      </c>
      <c r="P69" s="10" t="s">
        <v>28</v>
      </c>
      <c r="Q69" s="24">
        <v>20809010</v>
      </c>
      <c r="R69" s="10" t="s">
        <v>185</v>
      </c>
      <c r="S69" s="10"/>
    </row>
    <row r="70" spans="1:19" ht="25.5" x14ac:dyDescent="0.2">
      <c r="A70" s="17" t="s">
        <v>186</v>
      </c>
      <c r="B70" s="9"/>
      <c r="C70" s="10">
        <v>1</v>
      </c>
      <c r="D70" s="11"/>
      <c r="E70" s="12"/>
      <c r="F70" s="12">
        <v>221122</v>
      </c>
      <c r="G70" s="12"/>
      <c r="H70" s="22" t="s">
        <v>19</v>
      </c>
      <c r="I70" s="13"/>
      <c r="J70" s="10"/>
      <c r="K70" s="10"/>
      <c r="L70" s="10"/>
      <c r="M70" s="10" t="s">
        <v>187</v>
      </c>
      <c r="N70" s="13"/>
      <c r="O70" s="14" t="s">
        <v>20</v>
      </c>
      <c r="P70" s="10" t="s">
        <v>39</v>
      </c>
      <c r="Q70" s="24">
        <v>21750200</v>
      </c>
      <c r="R70" s="10" t="s">
        <v>188</v>
      </c>
      <c r="S70" s="10"/>
    </row>
    <row r="71" spans="1:19" ht="38.25" x14ac:dyDescent="0.2">
      <c r="A71" s="17" t="s">
        <v>189</v>
      </c>
      <c r="B71" s="9"/>
      <c r="C71" s="10">
        <v>5</v>
      </c>
      <c r="D71" s="11">
        <f t="shared" si="0"/>
        <v>0</v>
      </c>
      <c r="E71" s="12">
        <v>5920</v>
      </c>
      <c r="F71" s="12">
        <v>221122</v>
      </c>
      <c r="G71" s="12" t="s">
        <v>46</v>
      </c>
      <c r="H71" s="22" t="s">
        <v>30</v>
      </c>
      <c r="I71" s="13"/>
      <c r="J71" s="10"/>
      <c r="K71" s="10"/>
      <c r="L71" s="10" t="s">
        <v>190</v>
      </c>
      <c r="M71" s="10" t="s">
        <v>191</v>
      </c>
      <c r="N71" s="13"/>
      <c r="O71" s="14" t="s">
        <v>20</v>
      </c>
      <c r="P71" s="10" t="s">
        <v>190</v>
      </c>
      <c r="Q71" s="24">
        <v>21750114</v>
      </c>
      <c r="R71" s="10" t="s">
        <v>192</v>
      </c>
      <c r="S71" s="10"/>
    </row>
    <row r="72" spans="1:19" ht="25.5" x14ac:dyDescent="0.2">
      <c r="A72" s="17" t="s">
        <v>193</v>
      </c>
      <c r="B72" s="9"/>
      <c r="C72" s="10">
        <v>5</v>
      </c>
      <c r="D72" s="11">
        <f t="shared" si="0"/>
        <v>0</v>
      </c>
      <c r="E72" s="12">
        <v>5970</v>
      </c>
      <c r="F72" s="12">
        <v>221122</v>
      </c>
      <c r="G72" s="12" t="s">
        <v>46</v>
      </c>
      <c r="H72" s="22" t="s">
        <v>19</v>
      </c>
      <c r="I72" s="13"/>
      <c r="J72" s="10"/>
      <c r="K72" s="10"/>
      <c r="L72" s="10"/>
      <c r="M72" s="10"/>
      <c r="N72" s="13"/>
      <c r="O72" s="14" t="s">
        <v>20</v>
      </c>
      <c r="P72" s="10" t="s">
        <v>39</v>
      </c>
      <c r="Q72" s="24">
        <v>22007025</v>
      </c>
      <c r="R72" s="10" t="s">
        <v>194</v>
      </c>
      <c r="S72" s="10"/>
    </row>
    <row r="73" spans="1:19" x14ac:dyDescent="0.2">
      <c r="A73" s="17" t="s">
        <v>195</v>
      </c>
      <c r="B73" s="9"/>
      <c r="C73" s="10">
        <v>9</v>
      </c>
      <c r="D73" s="11">
        <f t="shared" si="0"/>
        <v>0</v>
      </c>
      <c r="E73" s="12">
        <v>5510</v>
      </c>
      <c r="F73" s="12">
        <v>221122</v>
      </c>
      <c r="G73" s="12" t="s">
        <v>59</v>
      </c>
      <c r="H73" s="22" t="s">
        <v>128</v>
      </c>
      <c r="I73" s="13"/>
      <c r="J73" s="10"/>
      <c r="K73" s="10"/>
      <c r="L73" s="10" t="s">
        <v>196</v>
      </c>
      <c r="M73" s="10" t="s">
        <v>197</v>
      </c>
      <c r="N73" s="13"/>
      <c r="O73" s="14" t="s">
        <v>20</v>
      </c>
      <c r="P73" s="10" t="s">
        <v>196</v>
      </c>
      <c r="Q73" s="24">
        <v>23003504</v>
      </c>
      <c r="R73" s="10" t="s">
        <v>197</v>
      </c>
      <c r="S73" s="10" t="s">
        <v>198</v>
      </c>
    </row>
    <row r="74" spans="1:19" x14ac:dyDescent="0.2">
      <c r="A74" s="17" t="s">
        <v>199</v>
      </c>
      <c r="B74" s="9"/>
      <c r="C74" s="10">
        <v>1</v>
      </c>
      <c r="D74" s="11">
        <f t="shared" ref="D74:D123" si="1">B74*C74</f>
        <v>0</v>
      </c>
      <c r="E74" s="12">
        <v>5510</v>
      </c>
      <c r="F74" s="12">
        <v>221122</v>
      </c>
      <c r="G74" s="12" t="s">
        <v>59</v>
      </c>
      <c r="H74" s="22" t="s">
        <v>128</v>
      </c>
      <c r="I74" s="13"/>
      <c r="J74" s="10"/>
      <c r="K74" s="10"/>
      <c r="L74" s="10" t="s">
        <v>196</v>
      </c>
      <c r="M74" s="10" t="s">
        <v>200</v>
      </c>
      <c r="N74" s="13"/>
      <c r="O74" s="14" t="s">
        <v>20</v>
      </c>
      <c r="P74" s="10" t="s">
        <v>196</v>
      </c>
      <c r="Q74" s="24">
        <v>23004004</v>
      </c>
      <c r="R74" s="10" t="s">
        <v>200</v>
      </c>
      <c r="S74" s="10" t="s">
        <v>198</v>
      </c>
    </row>
    <row r="75" spans="1:19" x14ac:dyDescent="0.2">
      <c r="A75" s="17" t="s">
        <v>201</v>
      </c>
      <c r="B75" s="9"/>
      <c r="C75" s="10">
        <v>3</v>
      </c>
      <c r="D75" s="11">
        <f t="shared" si="1"/>
        <v>0</v>
      </c>
      <c r="E75" s="12">
        <v>5510</v>
      </c>
      <c r="F75" s="12">
        <v>221122</v>
      </c>
      <c r="G75" s="12" t="s">
        <v>59</v>
      </c>
      <c r="H75" s="22" t="s">
        <v>128</v>
      </c>
      <c r="I75" s="13"/>
      <c r="J75" s="10"/>
      <c r="K75" s="10"/>
      <c r="L75" s="10" t="s">
        <v>196</v>
      </c>
      <c r="M75" s="10" t="s">
        <v>202</v>
      </c>
      <c r="N75" s="13"/>
      <c r="O75" s="14" t="s">
        <v>20</v>
      </c>
      <c r="P75" s="10" t="s">
        <v>196</v>
      </c>
      <c r="Q75" s="24">
        <v>23004504</v>
      </c>
      <c r="R75" s="10" t="s">
        <v>202</v>
      </c>
      <c r="S75" s="10" t="s">
        <v>198</v>
      </c>
    </row>
    <row r="76" spans="1:19" x14ac:dyDescent="0.2">
      <c r="A76" s="17" t="s">
        <v>203</v>
      </c>
      <c r="B76" s="9"/>
      <c r="C76" s="10">
        <v>1</v>
      </c>
      <c r="D76" s="11">
        <f t="shared" si="1"/>
        <v>0</v>
      </c>
      <c r="E76" s="12">
        <v>5510</v>
      </c>
      <c r="F76" s="12">
        <v>221122</v>
      </c>
      <c r="G76" s="12" t="s">
        <v>59</v>
      </c>
      <c r="H76" s="22" t="s">
        <v>128</v>
      </c>
      <c r="I76" s="13"/>
      <c r="J76" s="10"/>
      <c r="K76" s="10"/>
      <c r="L76" s="10" t="s">
        <v>196</v>
      </c>
      <c r="M76" s="10" t="s">
        <v>204</v>
      </c>
      <c r="N76" s="13"/>
      <c r="O76" s="14" t="s">
        <v>20</v>
      </c>
      <c r="P76" s="10" t="s">
        <v>196</v>
      </c>
      <c r="Q76" s="24">
        <v>23005504</v>
      </c>
      <c r="R76" s="10" t="s">
        <v>204</v>
      </c>
      <c r="S76" s="10" t="s">
        <v>198</v>
      </c>
    </row>
    <row r="77" spans="1:19" x14ac:dyDescent="0.2">
      <c r="A77" s="17" t="s">
        <v>205</v>
      </c>
      <c r="B77" s="9"/>
      <c r="C77" s="10">
        <v>6</v>
      </c>
      <c r="D77" s="11">
        <f t="shared" si="1"/>
        <v>0</v>
      </c>
      <c r="E77" s="12">
        <v>5680</v>
      </c>
      <c r="F77" s="12">
        <v>221122</v>
      </c>
      <c r="G77" s="12" t="s">
        <v>18</v>
      </c>
      <c r="H77" s="22" t="s">
        <v>128</v>
      </c>
      <c r="I77" s="13"/>
      <c r="J77" s="20"/>
      <c r="K77" s="20"/>
      <c r="L77" s="20" t="s">
        <v>47</v>
      </c>
      <c r="M77" s="22" t="s">
        <v>206</v>
      </c>
      <c r="N77" s="13"/>
      <c r="O77" s="14" t="s">
        <v>20</v>
      </c>
      <c r="P77" s="20" t="s">
        <v>47</v>
      </c>
      <c r="Q77" s="24">
        <v>24001275</v>
      </c>
      <c r="R77" s="20" t="s">
        <v>206</v>
      </c>
      <c r="S77" s="10"/>
    </row>
    <row r="78" spans="1:19" x14ac:dyDescent="0.2">
      <c r="A78" s="17" t="s">
        <v>207</v>
      </c>
      <c r="B78" s="9"/>
      <c r="C78" s="10">
        <v>8955</v>
      </c>
      <c r="D78" s="11">
        <f t="shared" si="1"/>
        <v>0</v>
      </c>
      <c r="E78" s="12">
        <v>6145</v>
      </c>
      <c r="F78" s="12">
        <v>221122</v>
      </c>
      <c r="G78" s="12" t="s">
        <v>46</v>
      </c>
      <c r="H78" s="22" t="s">
        <v>71</v>
      </c>
      <c r="I78" s="13"/>
      <c r="J78" s="10"/>
      <c r="K78" s="10"/>
      <c r="L78" s="10"/>
      <c r="M78" s="10"/>
      <c r="N78" s="13"/>
      <c r="O78" s="14" t="s">
        <v>125</v>
      </c>
      <c r="P78" s="10" t="s">
        <v>208</v>
      </c>
      <c r="Q78" s="24">
        <v>28002004</v>
      </c>
      <c r="R78" s="10" t="s">
        <v>209</v>
      </c>
      <c r="S78" s="41" t="s">
        <v>298</v>
      </c>
    </row>
    <row r="79" spans="1:19" ht="38.25" x14ac:dyDescent="0.2">
      <c r="A79" s="17" t="s">
        <v>210</v>
      </c>
      <c r="B79" s="9"/>
      <c r="C79" s="10">
        <v>1800</v>
      </c>
      <c r="D79" s="11">
        <f t="shared" si="1"/>
        <v>0</v>
      </c>
      <c r="E79" s="12">
        <v>6145</v>
      </c>
      <c r="F79" s="12">
        <v>221122</v>
      </c>
      <c r="G79" s="12" t="s">
        <v>46</v>
      </c>
      <c r="H79" s="43" t="s">
        <v>128</v>
      </c>
      <c r="I79" s="13"/>
      <c r="J79" s="20"/>
      <c r="K79" s="20"/>
      <c r="L79" s="20" t="s">
        <v>143</v>
      </c>
      <c r="M79" s="10" t="s">
        <v>144</v>
      </c>
      <c r="N79" s="13"/>
      <c r="O79" s="14" t="s">
        <v>125</v>
      </c>
      <c r="P79" s="20" t="s">
        <v>145</v>
      </c>
      <c r="Q79" s="24">
        <v>28006002</v>
      </c>
      <c r="R79" s="20" t="s">
        <v>211</v>
      </c>
    </row>
    <row r="80" spans="1:19" ht="25.5" x14ac:dyDescent="0.2">
      <c r="A80" s="17" t="s">
        <v>212</v>
      </c>
      <c r="B80" s="9"/>
      <c r="C80" s="10">
        <v>5</v>
      </c>
      <c r="D80" s="11">
        <f t="shared" si="1"/>
        <v>0</v>
      </c>
      <c r="E80" s="12">
        <v>5920</v>
      </c>
      <c r="F80" s="12">
        <v>221122</v>
      </c>
      <c r="G80" s="12" t="s">
        <v>46</v>
      </c>
      <c r="H80" s="22" t="s">
        <v>19</v>
      </c>
      <c r="I80" s="13"/>
      <c r="J80" s="10"/>
      <c r="K80" s="10"/>
      <c r="L80" s="10"/>
      <c r="M80" s="10"/>
      <c r="N80" s="13"/>
      <c r="O80" s="14" t="s">
        <v>20</v>
      </c>
      <c r="P80" s="10" t="s">
        <v>28</v>
      </c>
      <c r="Q80" s="24">
        <v>51501009</v>
      </c>
      <c r="R80" s="10" t="s">
        <v>213</v>
      </c>
      <c r="S80" s="10"/>
    </row>
    <row r="81" spans="1:19" ht="25.5" x14ac:dyDescent="0.2">
      <c r="A81" s="23" t="s">
        <v>214</v>
      </c>
      <c r="B81" s="9"/>
      <c r="C81" s="10">
        <v>7</v>
      </c>
      <c r="D81" s="11">
        <f t="shared" si="1"/>
        <v>0</v>
      </c>
      <c r="E81" s="12">
        <v>5920</v>
      </c>
      <c r="F81" s="12">
        <v>221122</v>
      </c>
      <c r="G81" s="12" t="s">
        <v>46</v>
      </c>
      <c r="H81" s="22" t="s">
        <v>19</v>
      </c>
      <c r="I81" s="13"/>
      <c r="J81" s="10"/>
      <c r="K81" s="10"/>
      <c r="L81" s="10"/>
      <c r="M81" s="10"/>
      <c r="N81" s="13"/>
      <c r="O81" s="14" t="s">
        <v>20</v>
      </c>
      <c r="P81" s="10" t="s">
        <v>140</v>
      </c>
      <c r="Q81" s="24">
        <v>51511007</v>
      </c>
      <c r="R81" s="10" t="s">
        <v>215</v>
      </c>
      <c r="S81" s="41" t="s">
        <v>304</v>
      </c>
    </row>
    <row r="82" spans="1:19" ht="25.5" x14ac:dyDescent="0.2">
      <c r="A82" s="17" t="s">
        <v>216</v>
      </c>
      <c r="B82" s="9"/>
      <c r="C82" s="10">
        <v>6</v>
      </c>
      <c r="D82" s="11">
        <f t="shared" si="1"/>
        <v>0</v>
      </c>
      <c r="E82" s="12">
        <v>5930</v>
      </c>
      <c r="F82" s="12">
        <v>221122</v>
      </c>
      <c r="G82" s="12" t="s">
        <v>46</v>
      </c>
      <c r="H82" s="22" t="s">
        <v>128</v>
      </c>
      <c r="I82" s="13"/>
      <c r="J82" s="10"/>
      <c r="K82" s="10"/>
      <c r="L82" s="10" t="s">
        <v>217</v>
      </c>
      <c r="M82" s="10" t="s">
        <v>218</v>
      </c>
      <c r="N82" s="13"/>
      <c r="O82" s="14" t="s">
        <v>20</v>
      </c>
      <c r="P82" s="10" t="s">
        <v>217</v>
      </c>
      <c r="Q82" s="24">
        <v>54000502</v>
      </c>
      <c r="R82" s="10" t="s">
        <v>219</v>
      </c>
      <c r="S82" s="10"/>
    </row>
    <row r="83" spans="1:19" x14ac:dyDescent="0.2">
      <c r="A83" s="17" t="s">
        <v>220</v>
      </c>
      <c r="B83" s="9"/>
      <c r="C83" s="10">
        <v>9</v>
      </c>
      <c r="D83" s="11">
        <f t="shared" si="1"/>
        <v>0</v>
      </c>
      <c r="E83" s="12">
        <v>5670</v>
      </c>
      <c r="F83" s="12">
        <v>221122</v>
      </c>
      <c r="G83" s="12" t="s">
        <v>46</v>
      </c>
      <c r="H83" s="22" t="s">
        <v>128</v>
      </c>
      <c r="I83" s="13"/>
      <c r="J83" s="10"/>
      <c r="K83" s="10"/>
      <c r="L83" s="10" t="s">
        <v>221</v>
      </c>
      <c r="M83" s="10" t="s">
        <v>222</v>
      </c>
      <c r="N83" s="13"/>
      <c r="O83" s="14" t="s">
        <v>20</v>
      </c>
      <c r="P83" s="10" t="s">
        <v>221</v>
      </c>
      <c r="Q83" s="24">
        <v>57250000</v>
      </c>
      <c r="R83" s="10" t="s">
        <v>222</v>
      </c>
      <c r="S83" s="10"/>
    </row>
    <row r="84" spans="1:19" ht="38.25" x14ac:dyDescent="0.2">
      <c r="A84" s="17" t="s">
        <v>223</v>
      </c>
      <c r="B84" s="9"/>
      <c r="C84" s="10">
        <v>3</v>
      </c>
      <c r="D84" s="11">
        <f t="shared" si="1"/>
        <v>0</v>
      </c>
      <c r="E84" s="12">
        <v>6130</v>
      </c>
      <c r="F84" s="12">
        <v>221122</v>
      </c>
      <c r="G84" s="12" t="s">
        <v>46</v>
      </c>
      <c r="H84" s="43" t="s">
        <v>128</v>
      </c>
      <c r="I84" s="13"/>
      <c r="J84" s="10"/>
      <c r="K84" s="10"/>
      <c r="L84" s="10" t="s">
        <v>217</v>
      </c>
      <c r="M84" s="10" t="s">
        <v>224</v>
      </c>
      <c r="N84" s="13"/>
      <c r="O84" s="14" t="s">
        <v>20</v>
      </c>
      <c r="P84" s="10" t="s">
        <v>217</v>
      </c>
      <c r="Q84" s="24">
        <v>57301002</v>
      </c>
      <c r="R84" s="10" t="s">
        <v>224</v>
      </c>
      <c r="S84" s="10"/>
    </row>
    <row r="85" spans="1:19" s="39" customFormat="1" ht="25.5" hidden="1" x14ac:dyDescent="0.2">
      <c r="A85" s="34" t="s">
        <v>225</v>
      </c>
      <c r="B85" s="35"/>
      <c r="C85" s="36">
        <v>1</v>
      </c>
      <c r="D85" s="35">
        <f t="shared" si="1"/>
        <v>0</v>
      </c>
      <c r="E85" s="27">
        <v>5930</v>
      </c>
      <c r="F85" s="27">
        <v>221122</v>
      </c>
      <c r="G85" s="27" t="s">
        <v>46</v>
      </c>
      <c r="H85" s="44" t="s">
        <v>128</v>
      </c>
      <c r="I85" s="37"/>
      <c r="J85" s="36"/>
      <c r="K85" s="36"/>
      <c r="L85" s="36" t="s">
        <v>226</v>
      </c>
      <c r="M85" s="36" t="s">
        <v>297</v>
      </c>
      <c r="N85" s="37"/>
      <c r="O85" s="37" t="s">
        <v>20</v>
      </c>
      <c r="P85" s="36" t="s">
        <v>226</v>
      </c>
      <c r="Q85" s="38">
        <v>58350014</v>
      </c>
      <c r="R85" s="36" t="s">
        <v>227</v>
      </c>
      <c r="S85" s="36"/>
    </row>
    <row r="86" spans="1:19" x14ac:dyDescent="0.2">
      <c r="A86" s="17" t="s">
        <v>228</v>
      </c>
      <c r="B86" s="9"/>
      <c r="C86" s="10">
        <v>19</v>
      </c>
      <c r="D86" s="11">
        <f t="shared" si="1"/>
        <v>0</v>
      </c>
      <c r="E86" s="12">
        <v>5670</v>
      </c>
      <c r="F86" s="12">
        <v>221122</v>
      </c>
      <c r="G86" s="12" t="s">
        <v>46</v>
      </c>
      <c r="H86" s="43" t="s">
        <v>128</v>
      </c>
      <c r="I86" s="13"/>
      <c r="J86" s="10"/>
      <c r="K86" s="10"/>
      <c r="L86" s="10"/>
      <c r="M86" s="10"/>
      <c r="N86" s="13"/>
      <c r="O86" s="14" t="s">
        <v>20</v>
      </c>
      <c r="P86" s="10" t="s">
        <v>217</v>
      </c>
      <c r="Q86" s="24">
        <v>59506350</v>
      </c>
      <c r="R86" s="10" t="s">
        <v>229</v>
      </c>
      <c r="S86" s="10"/>
    </row>
    <row r="87" spans="1:19" ht="25.5" x14ac:dyDescent="0.2">
      <c r="A87" s="17" t="s">
        <v>230</v>
      </c>
      <c r="B87" s="9"/>
      <c r="C87" s="10">
        <v>4000</v>
      </c>
      <c r="D87" s="11">
        <f t="shared" si="1"/>
        <v>0</v>
      </c>
      <c r="E87" s="12">
        <v>6145</v>
      </c>
      <c r="F87" s="12">
        <v>221122</v>
      </c>
      <c r="G87" s="12" t="s">
        <v>46</v>
      </c>
      <c r="H87" s="22" t="s">
        <v>128</v>
      </c>
      <c r="I87" s="13"/>
      <c r="J87" s="10"/>
      <c r="K87" s="10"/>
      <c r="L87" s="10" t="s">
        <v>208</v>
      </c>
      <c r="M87" s="10" t="s">
        <v>231</v>
      </c>
      <c r="N87" s="13"/>
      <c r="O87" s="14" t="s">
        <v>125</v>
      </c>
      <c r="P87" s="10" t="s">
        <v>208</v>
      </c>
      <c r="Q87" s="24">
        <v>59905035</v>
      </c>
      <c r="R87" s="10" t="s">
        <v>231</v>
      </c>
      <c r="S87" s="10"/>
    </row>
    <row r="88" spans="1:19" x14ac:dyDescent="0.2">
      <c r="A88" s="17" t="s">
        <v>232</v>
      </c>
      <c r="B88" s="9"/>
      <c r="C88" s="10">
        <v>17500</v>
      </c>
      <c r="D88" s="11">
        <f t="shared" si="1"/>
        <v>0</v>
      </c>
      <c r="E88" s="12">
        <v>6145</v>
      </c>
      <c r="F88" s="12">
        <v>221122</v>
      </c>
      <c r="G88" s="12" t="s">
        <v>46</v>
      </c>
      <c r="H88" s="22" t="s">
        <v>128</v>
      </c>
      <c r="I88" s="13"/>
      <c r="J88" s="10"/>
      <c r="K88" s="10"/>
      <c r="L88" s="10" t="s">
        <v>233</v>
      </c>
      <c r="M88" s="10" t="s">
        <v>234</v>
      </c>
      <c r="N88" s="13"/>
      <c r="O88" s="14" t="s">
        <v>125</v>
      </c>
      <c r="P88" s="10" t="s">
        <v>233</v>
      </c>
      <c r="Q88" s="24">
        <v>59922510</v>
      </c>
      <c r="R88" s="10" t="s">
        <v>234</v>
      </c>
      <c r="S88" s="10"/>
    </row>
    <row r="89" spans="1:19" x14ac:dyDescent="0.2">
      <c r="A89" s="17" t="s">
        <v>235</v>
      </c>
      <c r="B89" s="9"/>
      <c r="C89" s="10">
        <v>2</v>
      </c>
      <c r="D89" s="11">
        <f t="shared" si="1"/>
        <v>0</v>
      </c>
      <c r="E89" s="25">
        <v>6130</v>
      </c>
      <c r="F89" s="12">
        <v>221122</v>
      </c>
      <c r="G89" s="12" t="s">
        <v>46</v>
      </c>
      <c r="H89" s="22" t="s">
        <v>128</v>
      </c>
      <c r="I89" s="13"/>
      <c r="J89" s="10"/>
      <c r="K89" s="10"/>
      <c r="L89" s="10" t="s">
        <v>236</v>
      </c>
      <c r="M89" s="10"/>
      <c r="N89" s="13"/>
      <c r="O89" s="14" t="s">
        <v>20</v>
      </c>
      <c r="P89" s="10" t="s">
        <v>236</v>
      </c>
      <c r="Q89" s="24">
        <v>66000001</v>
      </c>
      <c r="R89" s="10"/>
      <c r="S89" s="10"/>
    </row>
    <row r="90" spans="1:19" x14ac:dyDescent="0.2">
      <c r="A90" s="17" t="s">
        <v>237</v>
      </c>
      <c r="B90" s="9"/>
      <c r="C90" s="10">
        <v>1</v>
      </c>
      <c r="D90" s="11">
        <f t="shared" si="1"/>
        <v>0</v>
      </c>
      <c r="E90" s="12">
        <v>6120</v>
      </c>
      <c r="F90" s="12">
        <v>221122</v>
      </c>
      <c r="G90" s="12" t="s">
        <v>46</v>
      </c>
      <c r="H90" s="22" t="s">
        <v>128</v>
      </c>
      <c r="I90" s="13"/>
      <c r="J90" s="10"/>
      <c r="K90" s="10"/>
      <c r="L90" s="10" t="s">
        <v>238</v>
      </c>
      <c r="M90" s="10" t="s">
        <v>239</v>
      </c>
      <c r="N90" s="13"/>
      <c r="O90" s="14" t="s">
        <v>20</v>
      </c>
      <c r="P90" s="10" t="s">
        <v>238</v>
      </c>
      <c r="Q90" s="18">
        <v>16701012</v>
      </c>
      <c r="R90" s="10" t="s">
        <v>239</v>
      </c>
      <c r="S90" s="10" t="s">
        <v>198</v>
      </c>
    </row>
    <row r="91" spans="1:19" x14ac:dyDescent="0.2">
      <c r="A91" s="17" t="s">
        <v>240</v>
      </c>
      <c r="B91" s="9"/>
      <c r="C91" s="10">
        <v>18</v>
      </c>
      <c r="D91" s="11">
        <f t="shared" si="1"/>
        <v>0</v>
      </c>
      <c r="E91" s="12">
        <v>6120</v>
      </c>
      <c r="F91" s="12">
        <v>221122</v>
      </c>
      <c r="G91" s="12" t="s">
        <v>46</v>
      </c>
      <c r="H91" s="22" t="s">
        <v>128</v>
      </c>
      <c r="I91" s="13"/>
      <c r="J91" s="10"/>
      <c r="K91" s="10"/>
      <c r="L91" s="10" t="s">
        <v>238</v>
      </c>
      <c r="M91" s="10" t="s">
        <v>241</v>
      </c>
      <c r="N91" s="13"/>
      <c r="O91" s="14" t="s">
        <v>20</v>
      </c>
      <c r="P91" s="10" t="s">
        <v>238</v>
      </c>
      <c r="Q91" s="18">
        <v>17701512</v>
      </c>
      <c r="R91" s="10" t="s">
        <v>241</v>
      </c>
      <c r="S91" s="10" t="s">
        <v>198</v>
      </c>
    </row>
    <row r="92" spans="1:19" x14ac:dyDescent="0.2">
      <c r="A92" s="17" t="s">
        <v>242</v>
      </c>
      <c r="B92" s="9"/>
      <c r="C92" s="10">
        <v>1</v>
      </c>
      <c r="D92" s="11">
        <f t="shared" si="1"/>
        <v>0</v>
      </c>
      <c r="E92" s="12">
        <v>6120</v>
      </c>
      <c r="F92" s="12">
        <v>221122</v>
      </c>
      <c r="G92" s="12" t="s">
        <v>46</v>
      </c>
      <c r="H92" s="22" t="s">
        <v>128</v>
      </c>
      <c r="I92" s="13"/>
      <c r="J92" s="10"/>
      <c r="K92" s="10"/>
      <c r="L92" s="10" t="s">
        <v>238</v>
      </c>
      <c r="M92" s="10" t="s">
        <v>243</v>
      </c>
      <c r="N92" s="13"/>
      <c r="O92" s="14" t="s">
        <v>20</v>
      </c>
      <c r="P92" s="10" t="s">
        <v>238</v>
      </c>
      <c r="Q92" s="18">
        <v>17715012</v>
      </c>
      <c r="R92" s="10" t="s">
        <v>243</v>
      </c>
      <c r="S92" s="10" t="s">
        <v>198</v>
      </c>
    </row>
    <row r="93" spans="1:19" x14ac:dyDescent="0.2">
      <c r="A93" s="17" t="s">
        <v>244</v>
      </c>
      <c r="B93" s="9"/>
      <c r="C93" s="10">
        <v>3</v>
      </c>
      <c r="D93" s="11">
        <f t="shared" si="1"/>
        <v>0</v>
      </c>
      <c r="E93" s="12">
        <v>5450</v>
      </c>
      <c r="F93" s="12">
        <v>221122</v>
      </c>
      <c r="G93" s="12" t="s">
        <v>46</v>
      </c>
      <c r="H93" s="43" t="s">
        <v>128</v>
      </c>
      <c r="I93" s="13"/>
      <c r="J93" s="10"/>
      <c r="K93" s="10"/>
      <c r="L93" s="10"/>
      <c r="M93" s="10"/>
      <c r="N93" s="13"/>
      <c r="O93" s="14" t="s">
        <v>20</v>
      </c>
      <c r="P93" s="10" t="s">
        <v>217</v>
      </c>
      <c r="Q93" s="14">
        <v>59506310</v>
      </c>
      <c r="R93" s="10" t="s">
        <v>245</v>
      </c>
      <c r="S93" s="10"/>
    </row>
    <row r="94" spans="1:19" ht="25.5" x14ac:dyDescent="0.2">
      <c r="A94" s="17" t="s">
        <v>246</v>
      </c>
      <c r="B94" s="9"/>
      <c r="C94" s="26">
        <v>22000</v>
      </c>
      <c r="D94" s="11">
        <f t="shared" si="1"/>
        <v>0</v>
      </c>
      <c r="E94" s="12">
        <v>5630</v>
      </c>
      <c r="F94" s="12">
        <v>221122</v>
      </c>
      <c r="G94" s="12" t="s">
        <v>46</v>
      </c>
      <c r="H94" s="43" t="s">
        <v>247</v>
      </c>
      <c r="I94" s="13"/>
      <c r="J94" s="10"/>
      <c r="K94" s="10"/>
      <c r="L94" s="10" t="s">
        <v>248</v>
      </c>
      <c r="M94" s="10" t="s">
        <v>249</v>
      </c>
      <c r="N94" s="13"/>
      <c r="O94" s="14" t="s">
        <v>20</v>
      </c>
      <c r="P94" s="10" t="s">
        <v>250</v>
      </c>
      <c r="Q94" s="14"/>
      <c r="R94" s="10"/>
      <c r="S94" s="10"/>
    </row>
    <row r="95" spans="1:19" x14ac:dyDescent="0.2">
      <c r="A95" s="17" t="s">
        <v>251</v>
      </c>
      <c r="B95" s="9"/>
      <c r="C95" s="10">
        <v>5</v>
      </c>
      <c r="D95" s="11">
        <f>B95*C95</f>
        <v>0</v>
      </c>
      <c r="E95" s="12">
        <v>5630</v>
      </c>
      <c r="F95" s="12">
        <v>221122</v>
      </c>
      <c r="G95" s="12" t="s">
        <v>46</v>
      </c>
      <c r="H95" s="22" t="s">
        <v>71</v>
      </c>
      <c r="I95" s="13"/>
      <c r="J95" s="10"/>
      <c r="K95" s="10"/>
      <c r="L95" s="10"/>
      <c r="M95" s="10"/>
      <c r="N95" s="13"/>
      <c r="O95" s="14" t="s">
        <v>20</v>
      </c>
      <c r="P95" s="10" t="s">
        <v>252</v>
      </c>
      <c r="Q95" s="14"/>
      <c r="R95" s="10"/>
      <c r="S95" s="10"/>
    </row>
    <row r="96" spans="1:19" x14ac:dyDescent="0.2">
      <c r="A96" s="17" t="s">
        <v>253</v>
      </c>
      <c r="B96" s="9"/>
      <c r="C96" s="10">
        <v>5</v>
      </c>
      <c r="D96" s="11"/>
      <c r="E96" s="12"/>
      <c r="F96" s="12"/>
      <c r="G96" s="12"/>
      <c r="H96" s="22" t="s">
        <v>71</v>
      </c>
      <c r="I96" s="13"/>
      <c r="J96" s="10"/>
      <c r="K96" s="10"/>
      <c r="L96" s="10"/>
      <c r="M96" s="10"/>
      <c r="N96" s="13"/>
      <c r="O96" s="14" t="s">
        <v>20</v>
      </c>
      <c r="P96" s="10" t="s">
        <v>252</v>
      </c>
      <c r="Q96" s="14">
        <v>36203090</v>
      </c>
      <c r="R96" s="10"/>
      <c r="S96" s="10"/>
    </row>
    <row r="97" spans="1:19" x14ac:dyDescent="0.2">
      <c r="A97" s="17" t="s">
        <v>254</v>
      </c>
      <c r="B97" s="9"/>
      <c r="C97" s="10">
        <v>5</v>
      </c>
      <c r="D97" s="11">
        <f>B97*C97</f>
        <v>0</v>
      </c>
      <c r="E97" s="12">
        <v>5630</v>
      </c>
      <c r="F97" s="12">
        <v>221122</v>
      </c>
      <c r="G97" s="12" t="s">
        <v>59</v>
      </c>
      <c r="H97" s="22" t="s">
        <v>128</v>
      </c>
      <c r="I97" s="13"/>
      <c r="J97" s="10"/>
      <c r="K97" s="10"/>
      <c r="L97" s="10" t="s">
        <v>255</v>
      </c>
      <c r="M97" s="10"/>
      <c r="N97" s="13"/>
      <c r="O97" s="14" t="s">
        <v>20</v>
      </c>
      <c r="P97" s="10" t="s">
        <v>255</v>
      </c>
      <c r="Q97" s="24">
        <v>56002030</v>
      </c>
      <c r="R97" s="10"/>
      <c r="S97" s="10"/>
    </row>
    <row r="98" spans="1:19" x14ac:dyDescent="0.2">
      <c r="A98" s="17" t="s">
        <v>256</v>
      </c>
      <c r="B98" s="9"/>
      <c r="C98" s="10">
        <v>1</v>
      </c>
      <c r="D98" s="11">
        <f>B98*C98</f>
        <v>0</v>
      </c>
      <c r="E98" s="12">
        <v>5630</v>
      </c>
      <c r="F98" s="12">
        <v>221122</v>
      </c>
      <c r="G98" s="12" t="s">
        <v>59</v>
      </c>
      <c r="H98" s="22" t="s">
        <v>128</v>
      </c>
      <c r="I98" s="13"/>
      <c r="J98" s="10"/>
      <c r="K98" s="10"/>
      <c r="L98" s="10" t="s">
        <v>255</v>
      </c>
      <c r="M98" s="10"/>
      <c r="N98" s="13"/>
      <c r="O98" s="14" t="s">
        <v>20</v>
      </c>
      <c r="P98" s="10" t="s">
        <v>255</v>
      </c>
      <c r="Q98" s="24">
        <v>56002030</v>
      </c>
      <c r="R98" s="10"/>
      <c r="S98" s="10"/>
    </row>
    <row r="99" spans="1:19" ht="25.5" x14ac:dyDescent="0.2">
      <c r="A99" s="10" t="s">
        <v>257</v>
      </c>
      <c r="B99" s="9"/>
      <c r="C99" s="10">
        <v>5</v>
      </c>
      <c r="D99" s="11">
        <f t="shared" si="1"/>
        <v>0</v>
      </c>
      <c r="E99" s="27"/>
      <c r="F99" s="12">
        <v>221122</v>
      </c>
      <c r="G99" s="12" t="s">
        <v>46</v>
      </c>
      <c r="H99" s="22" t="s">
        <v>19</v>
      </c>
      <c r="I99" s="13"/>
      <c r="J99" s="10"/>
      <c r="K99" s="10"/>
      <c r="L99" s="10"/>
      <c r="M99" s="10"/>
      <c r="N99" s="13"/>
      <c r="O99" s="14" t="s">
        <v>20</v>
      </c>
      <c r="P99" s="10" t="s">
        <v>258</v>
      </c>
      <c r="Q99" s="14"/>
      <c r="R99" s="10"/>
      <c r="S99" s="10"/>
    </row>
    <row r="100" spans="1:19" x14ac:dyDescent="0.2">
      <c r="A100" s="10" t="s">
        <v>259</v>
      </c>
      <c r="B100" s="9"/>
      <c r="C100" s="10">
        <v>2</v>
      </c>
      <c r="D100" s="11">
        <f t="shared" si="1"/>
        <v>0</v>
      </c>
      <c r="E100" s="27"/>
      <c r="F100" s="12">
        <v>221122</v>
      </c>
      <c r="G100" s="12" t="s">
        <v>46</v>
      </c>
      <c r="H100" s="22" t="s">
        <v>121</v>
      </c>
      <c r="I100" s="13"/>
      <c r="J100" s="10"/>
      <c r="K100" s="10"/>
      <c r="L100" s="10" t="s">
        <v>260</v>
      </c>
      <c r="M100" s="10">
        <v>20000173</v>
      </c>
      <c r="N100" s="13"/>
      <c r="O100" s="14" t="s">
        <v>20</v>
      </c>
      <c r="P100" s="10" t="s">
        <v>261</v>
      </c>
      <c r="Q100" s="14"/>
      <c r="R100" s="10"/>
      <c r="S100" s="10"/>
    </row>
    <row r="101" spans="1:19" x14ac:dyDescent="0.2">
      <c r="A101" s="10" t="s">
        <v>262</v>
      </c>
      <c r="B101" s="9"/>
      <c r="C101" s="10">
        <v>45</v>
      </c>
      <c r="D101" s="11">
        <f t="shared" si="1"/>
        <v>0</v>
      </c>
      <c r="E101" s="27"/>
      <c r="F101" s="12">
        <v>221122</v>
      </c>
      <c r="G101" s="12" t="s">
        <v>46</v>
      </c>
      <c r="H101" s="22" t="s">
        <v>71</v>
      </c>
      <c r="I101" s="13"/>
      <c r="J101" s="10"/>
      <c r="K101" s="10"/>
      <c r="L101" s="10"/>
      <c r="M101" s="10"/>
      <c r="N101" s="13"/>
      <c r="O101" s="14" t="s">
        <v>20</v>
      </c>
      <c r="P101" s="10" t="s">
        <v>263</v>
      </c>
      <c r="Q101" s="14" t="s">
        <v>258</v>
      </c>
      <c r="R101" s="10"/>
      <c r="S101" s="10"/>
    </row>
    <row r="102" spans="1:19" x14ac:dyDescent="0.2">
      <c r="A102" s="47" t="s">
        <v>306</v>
      </c>
      <c r="B102" s="9"/>
      <c r="C102" s="46">
        <v>15</v>
      </c>
      <c r="D102" s="11">
        <f t="shared" si="1"/>
        <v>0</v>
      </c>
      <c r="E102" s="27"/>
      <c r="F102" s="12"/>
      <c r="G102" s="12"/>
      <c r="H102" s="22" t="s">
        <v>71</v>
      </c>
      <c r="I102" s="13"/>
      <c r="J102" s="10"/>
      <c r="K102" s="10"/>
      <c r="L102" s="10"/>
      <c r="M102" s="10"/>
      <c r="N102" s="13"/>
      <c r="O102" s="14"/>
      <c r="P102" s="10" t="s">
        <v>263</v>
      </c>
      <c r="Q102" s="14" t="s">
        <v>258</v>
      </c>
      <c r="R102" s="10"/>
      <c r="S102" s="10"/>
    </row>
    <row r="103" spans="1:19" x14ac:dyDescent="0.2">
      <c r="A103" s="47" t="s">
        <v>305</v>
      </c>
      <c r="B103" s="9"/>
      <c r="C103" s="46">
        <v>10</v>
      </c>
      <c r="D103" s="11">
        <f t="shared" si="1"/>
        <v>0</v>
      </c>
      <c r="E103" s="27"/>
      <c r="F103" s="12"/>
      <c r="G103" s="12"/>
      <c r="H103" s="22" t="s">
        <v>71</v>
      </c>
      <c r="I103" s="13"/>
      <c r="J103" s="10"/>
      <c r="K103" s="10"/>
      <c r="L103" s="10"/>
      <c r="M103" s="10"/>
      <c r="N103" s="13"/>
      <c r="O103" s="14"/>
      <c r="P103" s="10" t="s">
        <v>263</v>
      </c>
      <c r="Q103" s="14" t="s">
        <v>258</v>
      </c>
      <c r="R103" s="10"/>
      <c r="S103" s="10"/>
    </row>
    <row r="104" spans="1:19" x14ac:dyDescent="0.2">
      <c r="A104" s="17" t="s">
        <v>264</v>
      </c>
      <c r="B104" s="9"/>
      <c r="C104" s="10">
        <v>10</v>
      </c>
      <c r="D104" s="11">
        <f t="shared" si="1"/>
        <v>0</v>
      </c>
      <c r="E104" s="12">
        <v>6105</v>
      </c>
      <c r="F104" s="12">
        <v>221122</v>
      </c>
      <c r="G104" s="12" t="s">
        <v>59</v>
      </c>
      <c r="H104" s="22" t="s">
        <v>128</v>
      </c>
      <c r="I104" s="13"/>
      <c r="J104" s="20"/>
      <c r="K104" s="20"/>
      <c r="L104" s="20" t="s">
        <v>171</v>
      </c>
      <c r="M104" s="22">
        <v>8452</v>
      </c>
      <c r="N104" s="13"/>
      <c r="O104" s="14" t="s">
        <v>20</v>
      </c>
      <c r="P104" s="20" t="s">
        <v>265</v>
      </c>
      <c r="Q104" s="14">
        <v>38007836</v>
      </c>
      <c r="R104" s="20" t="s">
        <v>266</v>
      </c>
      <c r="S104" s="10"/>
    </row>
    <row r="105" spans="1:19" s="39" customFormat="1" hidden="1" x14ac:dyDescent="0.2">
      <c r="A105" s="34" t="s">
        <v>267</v>
      </c>
      <c r="B105" s="35"/>
      <c r="C105" s="40" t="s">
        <v>268</v>
      </c>
      <c r="D105" s="35" t="e">
        <f>B105*C105</f>
        <v>#VALUE!</v>
      </c>
      <c r="E105" s="27">
        <v>5680</v>
      </c>
      <c r="F105" s="27">
        <v>221122</v>
      </c>
      <c r="G105" s="27" t="s">
        <v>59</v>
      </c>
      <c r="H105" s="44" t="s">
        <v>128</v>
      </c>
      <c r="I105" s="37"/>
      <c r="J105" s="36"/>
      <c r="K105" s="36"/>
      <c r="L105" s="36" t="s">
        <v>269</v>
      </c>
      <c r="M105" s="36"/>
      <c r="N105" s="37"/>
      <c r="O105" s="37" t="s">
        <v>270</v>
      </c>
      <c r="P105" s="36" t="s">
        <v>271</v>
      </c>
      <c r="Q105" s="37" t="s">
        <v>272</v>
      </c>
      <c r="R105" s="36"/>
      <c r="S105" s="36"/>
    </row>
    <row r="106" spans="1:19" s="39" customFormat="1" hidden="1" x14ac:dyDescent="0.2">
      <c r="A106" s="34" t="s">
        <v>273</v>
      </c>
      <c r="B106" s="35"/>
      <c r="C106" s="40" t="s">
        <v>268</v>
      </c>
      <c r="D106" s="35" t="e">
        <f>B106*C106</f>
        <v>#VALUE!</v>
      </c>
      <c r="E106" s="27">
        <v>5680</v>
      </c>
      <c r="F106" s="27">
        <v>221122</v>
      </c>
      <c r="G106" s="27" t="s">
        <v>59</v>
      </c>
      <c r="H106" s="44" t="s">
        <v>128</v>
      </c>
      <c r="I106" s="37"/>
      <c r="J106" s="36"/>
      <c r="K106" s="36"/>
      <c r="L106" s="36" t="s">
        <v>269</v>
      </c>
      <c r="M106" s="36"/>
      <c r="N106" s="37"/>
      <c r="O106" s="37" t="s">
        <v>270</v>
      </c>
      <c r="P106" s="36" t="s">
        <v>271</v>
      </c>
      <c r="Q106" s="37" t="s">
        <v>272</v>
      </c>
      <c r="R106" s="36"/>
      <c r="S106" s="36"/>
    </row>
    <row r="107" spans="1:19" ht="25.5" x14ac:dyDescent="0.2">
      <c r="A107" s="10" t="s">
        <v>274</v>
      </c>
      <c r="B107" s="9"/>
      <c r="C107" s="10">
        <v>41</v>
      </c>
      <c r="D107" s="28">
        <f t="shared" si="1"/>
        <v>0</v>
      </c>
      <c r="E107" s="27"/>
      <c r="F107" s="12">
        <v>221122</v>
      </c>
      <c r="G107" s="12"/>
      <c r="H107" s="22" t="s">
        <v>272</v>
      </c>
      <c r="I107" s="13"/>
      <c r="J107" s="20"/>
      <c r="K107" s="20"/>
      <c r="L107" s="20"/>
      <c r="M107" s="22"/>
      <c r="N107" s="13"/>
      <c r="O107" s="14"/>
      <c r="P107" s="20" t="s">
        <v>275</v>
      </c>
      <c r="Q107" s="15">
        <v>30100188</v>
      </c>
      <c r="R107" s="10" t="s">
        <v>276</v>
      </c>
      <c r="S107" s="10"/>
    </row>
    <row r="108" spans="1:19" x14ac:dyDescent="0.2">
      <c r="A108" s="10" t="s">
        <v>277</v>
      </c>
      <c r="B108" s="9"/>
      <c r="C108" s="10">
        <v>50</v>
      </c>
      <c r="D108" s="28">
        <f t="shared" si="1"/>
        <v>0</v>
      </c>
      <c r="E108" s="27"/>
      <c r="F108" s="12">
        <v>221122</v>
      </c>
      <c r="G108" s="12"/>
      <c r="H108" s="22" t="s">
        <v>272</v>
      </c>
      <c r="I108" s="13"/>
      <c r="J108" s="20"/>
      <c r="K108" s="20"/>
      <c r="L108" s="20"/>
      <c r="M108" s="22"/>
      <c r="N108" s="13"/>
      <c r="O108" s="14"/>
      <c r="P108" s="20"/>
      <c r="Q108" s="15">
        <v>38005030</v>
      </c>
      <c r="R108" s="10" t="s">
        <v>277</v>
      </c>
      <c r="S108" s="10"/>
    </row>
    <row r="109" spans="1:19" ht="25.5" x14ac:dyDescent="0.2">
      <c r="A109" s="10" t="s">
        <v>278</v>
      </c>
      <c r="B109" s="9"/>
      <c r="C109" s="10">
        <v>24</v>
      </c>
      <c r="D109" s="28">
        <f t="shared" si="1"/>
        <v>0</v>
      </c>
      <c r="E109" s="27"/>
      <c r="F109" s="12">
        <v>221122</v>
      </c>
      <c r="G109" s="12"/>
      <c r="H109" s="22" t="s">
        <v>272</v>
      </c>
      <c r="I109" s="13"/>
      <c r="J109" s="20"/>
      <c r="K109" s="20"/>
      <c r="L109" s="20"/>
      <c r="M109" s="22"/>
      <c r="N109" s="13"/>
      <c r="O109" s="14"/>
      <c r="P109" s="20" t="s">
        <v>278</v>
      </c>
      <c r="Q109" s="15">
        <v>34300003</v>
      </c>
      <c r="R109" s="10" t="s">
        <v>278</v>
      </c>
      <c r="S109" s="10"/>
    </row>
    <row r="110" spans="1:19" x14ac:dyDescent="0.2">
      <c r="A110" s="17" t="s">
        <v>279</v>
      </c>
      <c r="B110" s="9"/>
      <c r="C110" s="10" t="s">
        <v>280</v>
      </c>
      <c r="D110" s="28">
        <f>B110*24</f>
        <v>0</v>
      </c>
      <c r="E110" s="12">
        <v>5680</v>
      </c>
      <c r="F110" s="12">
        <v>221122</v>
      </c>
      <c r="G110" s="12"/>
      <c r="H110" s="22" t="s">
        <v>272</v>
      </c>
      <c r="I110" s="13"/>
      <c r="J110" s="20"/>
      <c r="K110" s="20"/>
      <c r="L110" s="20"/>
      <c r="M110" s="22"/>
      <c r="N110" s="13"/>
      <c r="O110" s="14"/>
      <c r="P110" s="20" t="s">
        <v>279</v>
      </c>
      <c r="Q110" s="18">
        <v>34300002</v>
      </c>
      <c r="R110" s="10" t="s">
        <v>281</v>
      </c>
      <c r="S110" s="10"/>
    </row>
    <row r="111" spans="1:19" x14ac:dyDescent="0.2">
      <c r="A111" s="10" t="s">
        <v>282</v>
      </c>
      <c r="B111" s="9"/>
      <c r="C111" s="10">
        <v>72</v>
      </c>
      <c r="D111" s="28">
        <f t="shared" si="1"/>
        <v>0</v>
      </c>
      <c r="E111" s="27"/>
      <c r="F111" s="12">
        <v>221122</v>
      </c>
      <c r="G111" s="12"/>
      <c r="H111" s="22" t="s">
        <v>272</v>
      </c>
      <c r="I111" s="13"/>
      <c r="J111" s="20"/>
      <c r="K111" s="20"/>
      <c r="L111" s="20"/>
      <c r="M111" s="22"/>
      <c r="N111" s="13"/>
      <c r="O111" s="14"/>
      <c r="P111" s="20" t="s">
        <v>282</v>
      </c>
      <c r="Q111" s="15">
        <v>30100128</v>
      </c>
      <c r="R111" s="10" t="s">
        <v>282</v>
      </c>
      <c r="S111" s="10"/>
    </row>
    <row r="112" spans="1:19" x14ac:dyDescent="0.2">
      <c r="A112" s="10" t="s">
        <v>283</v>
      </c>
      <c r="B112" s="9"/>
      <c r="C112" s="10">
        <v>24</v>
      </c>
      <c r="D112" s="28">
        <f t="shared" si="1"/>
        <v>0</v>
      </c>
      <c r="E112" s="27"/>
      <c r="F112" s="12">
        <v>221122</v>
      </c>
      <c r="G112" s="12"/>
      <c r="H112" s="22" t="s">
        <v>272</v>
      </c>
      <c r="I112" s="13"/>
      <c r="J112" s="20"/>
      <c r="K112" s="20"/>
      <c r="L112" s="20"/>
      <c r="M112" s="22"/>
      <c r="N112" s="13"/>
      <c r="O112" s="14"/>
      <c r="P112" s="20" t="s">
        <v>283</v>
      </c>
      <c r="Q112" s="15">
        <v>30012150</v>
      </c>
      <c r="R112" s="10" t="s">
        <v>283</v>
      </c>
      <c r="S112" s="10"/>
    </row>
    <row r="113" spans="1:19" x14ac:dyDescent="0.2">
      <c r="A113" s="10" t="s">
        <v>284</v>
      </c>
      <c r="B113" s="9"/>
      <c r="C113" s="10">
        <v>24</v>
      </c>
      <c r="D113" s="28">
        <f t="shared" si="1"/>
        <v>0</v>
      </c>
      <c r="E113" s="27"/>
      <c r="F113" s="12">
        <v>221122</v>
      </c>
      <c r="G113" s="12"/>
      <c r="H113" s="22" t="s">
        <v>272</v>
      </c>
      <c r="I113" s="13"/>
      <c r="J113" s="20"/>
      <c r="K113" s="20"/>
      <c r="L113" s="20"/>
      <c r="M113" s="22"/>
      <c r="N113" s="13"/>
      <c r="O113" s="14"/>
      <c r="P113" s="20"/>
      <c r="Q113" s="15">
        <v>30010150</v>
      </c>
      <c r="R113" s="10" t="s">
        <v>285</v>
      </c>
      <c r="S113" s="10"/>
    </row>
    <row r="114" spans="1:19" x14ac:dyDescent="0.2">
      <c r="A114" s="10" t="s">
        <v>286</v>
      </c>
      <c r="B114" s="9"/>
      <c r="C114" s="10">
        <v>100</v>
      </c>
      <c r="D114" s="28">
        <f t="shared" si="1"/>
        <v>0</v>
      </c>
      <c r="E114" s="27"/>
      <c r="F114" s="12">
        <v>221122</v>
      </c>
      <c r="G114" s="12"/>
      <c r="H114" s="22" t="s">
        <v>272</v>
      </c>
      <c r="I114" s="13"/>
      <c r="J114" s="20"/>
      <c r="K114" s="20"/>
      <c r="L114" s="20"/>
      <c r="M114" s="22"/>
      <c r="N114" s="13"/>
      <c r="O114" s="14"/>
      <c r="P114" s="20" t="s">
        <v>287</v>
      </c>
      <c r="Q114" s="15">
        <v>30011271</v>
      </c>
      <c r="R114" s="10" t="s">
        <v>286</v>
      </c>
      <c r="S114" s="10"/>
    </row>
    <row r="115" spans="1:19" x14ac:dyDescent="0.2">
      <c r="A115" s="10" t="s">
        <v>288</v>
      </c>
      <c r="B115" s="9"/>
      <c r="C115" s="10">
        <v>100</v>
      </c>
      <c r="D115" s="28">
        <f t="shared" si="1"/>
        <v>0</v>
      </c>
      <c r="E115" s="27"/>
      <c r="F115" s="12">
        <v>221122</v>
      </c>
      <c r="G115" s="12"/>
      <c r="H115" s="22" t="s">
        <v>272</v>
      </c>
      <c r="I115" s="13"/>
      <c r="J115" s="20"/>
      <c r="K115" s="20"/>
      <c r="L115" s="20"/>
      <c r="M115" s="22"/>
      <c r="N115" s="13"/>
      <c r="O115" s="14"/>
      <c r="P115" s="20" t="s">
        <v>287</v>
      </c>
      <c r="Q115" s="15">
        <v>30010885</v>
      </c>
      <c r="R115" s="10" t="s">
        <v>288</v>
      </c>
      <c r="S115" s="10"/>
    </row>
    <row r="116" spans="1:19" x14ac:dyDescent="0.2">
      <c r="A116" s="10" t="s">
        <v>289</v>
      </c>
      <c r="B116" s="9"/>
      <c r="C116" s="10">
        <v>100</v>
      </c>
      <c r="D116" s="28">
        <f t="shared" si="1"/>
        <v>0</v>
      </c>
      <c r="E116" s="27"/>
      <c r="F116" s="12">
        <v>221122</v>
      </c>
      <c r="G116" s="12"/>
      <c r="H116" s="22" t="s">
        <v>272</v>
      </c>
      <c r="I116" s="13"/>
      <c r="J116" s="20"/>
      <c r="K116" s="20"/>
      <c r="L116" s="20"/>
      <c r="M116" s="22"/>
      <c r="N116" s="13"/>
      <c r="O116" s="14"/>
      <c r="P116" s="20" t="s">
        <v>287</v>
      </c>
      <c r="Q116" s="15">
        <v>30010875</v>
      </c>
      <c r="R116" s="10" t="s">
        <v>289</v>
      </c>
      <c r="S116" s="10"/>
    </row>
    <row r="117" spans="1:19" ht="25.5" x14ac:dyDescent="0.2">
      <c r="A117" s="10" t="s">
        <v>290</v>
      </c>
      <c r="B117" s="9"/>
      <c r="C117" s="10">
        <v>100</v>
      </c>
      <c r="D117" s="28">
        <f t="shared" si="1"/>
        <v>0</v>
      </c>
      <c r="E117" s="27"/>
      <c r="F117" s="12">
        <v>221122</v>
      </c>
      <c r="G117" s="12"/>
      <c r="H117" s="22" t="s">
        <v>272</v>
      </c>
      <c r="I117" s="13"/>
      <c r="J117" s="20"/>
      <c r="K117" s="20"/>
      <c r="L117" s="20"/>
      <c r="M117" s="22"/>
      <c r="N117" s="13"/>
      <c r="O117" s="14"/>
      <c r="P117" s="20" t="s">
        <v>287</v>
      </c>
      <c r="Q117" s="15">
        <v>30010869</v>
      </c>
      <c r="R117" s="10" t="s">
        <v>290</v>
      </c>
      <c r="S117" s="10"/>
    </row>
    <row r="118" spans="1:19" x14ac:dyDescent="0.2">
      <c r="A118" s="10" t="s">
        <v>291</v>
      </c>
      <c r="B118" s="9"/>
      <c r="C118" s="10">
        <v>100</v>
      </c>
      <c r="D118" s="28">
        <f t="shared" si="1"/>
        <v>0</v>
      </c>
      <c r="E118" s="27"/>
      <c r="F118" s="12">
        <v>221122</v>
      </c>
      <c r="G118" s="12"/>
      <c r="H118" s="22" t="s">
        <v>272</v>
      </c>
      <c r="I118" s="13"/>
      <c r="J118" s="20"/>
      <c r="K118" s="20"/>
      <c r="L118" s="20"/>
      <c r="M118" s="22"/>
      <c r="N118" s="13"/>
      <c r="O118" s="14"/>
      <c r="P118" s="20" t="s">
        <v>287</v>
      </c>
      <c r="Q118" s="15">
        <v>30010851</v>
      </c>
      <c r="R118" s="10" t="s">
        <v>291</v>
      </c>
      <c r="S118" s="10"/>
    </row>
    <row r="119" spans="1:19" ht="25.5" x14ac:dyDescent="0.2">
      <c r="A119" s="10" t="s">
        <v>292</v>
      </c>
      <c r="B119" s="9"/>
      <c r="C119" s="10">
        <v>100</v>
      </c>
      <c r="D119" s="28">
        <f t="shared" si="1"/>
        <v>0</v>
      </c>
      <c r="E119" s="27"/>
      <c r="F119" s="12">
        <v>221122</v>
      </c>
      <c r="G119" s="12"/>
      <c r="H119" s="22" t="s">
        <v>272</v>
      </c>
      <c r="I119" s="13"/>
      <c r="J119" s="20"/>
      <c r="K119" s="20"/>
      <c r="L119" s="20"/>
      <c r="M119" s="22"/>
      <c r="N119" s="13"/>
      <c r="O119" s="14"/>
      <c r="P119" s="20" t="s">
        <v>287</v>
      </c>
      <c r="Q119" s="15">
        <v>30010844</v>
      </c>
      <c r="R119" s="10" t="s">
        <v>292</v>
      </c>
      <c r="S119" s="10"/>
    </row>
    <row r="120" spans="1:19" x14ac:dyDescent="0.2">
      <c r="A120" s="10" t="s">
        <v>293</v>
      </c>
      <c r="B120" s="9"/>
      <c r="C120" s="10">
        <v>100</v>
      </c>
      <c r="D120" s="28">
        <f t="shared" si="1"/>
        <v>0</v>
      </c>
      <c r="E120" s="27"/>
      <c r="F120" s="12">
        <v>221122</v>
      </c>
      <c r="G120" s="12"/>
      <c r="H120" s="22" t="s">
        <v>272</v>
      </c>
      <c r="I120" s="13"/>
      <c r="J120" s="20"/>
      <c r="K120" s="20"/>
      <c r="L120" s="20"/>
      <c r="M120" s="22"/>
      <c r="N120" s="13"/>
      <c r="O120" s="14"/>
      <c r="P120" s="20" t="s">
        <v>287</v>
      </c>
      <c r="Q120" s="15">
        <v>30010836</v>
      </c>
      <c r="R120" s="10" t="s">
        <v>293</v>
      </c>
      <c r="S120" s="10"/>
    </row>
    <row r="121" spans="1:19" x14ac:dyDescent="0.2">
      <c r="A121" s="10" t="s">
        <v>294</v>
      </c>
      <c r="B121" s="9"/>
      <c r="C121" s="10">
        <v>100</v>
      </c>
      <c r="D121" s="28">
        <f t="shared" si="1"/>
        <v>0</v>
      </c>
      <c r="E121" s="27"/>
      <c r="F121" s="12">
        <v>221122</v>
      </c>
      <c r="G121" s="12"/>
      <c r="H121" s="22" t="s">
        <v>272</v>
      </c>
      <c r="I121" s="13"/>
      <c r="J121" s="20"/>
      <c r="K121" s="20"/>
      <c r="L121" s="20"/>
      <c r="M121" s="22"/>
      <c r="N121" s="13"/>
      <c r="O121" s="14"/>
      <c r="P121" s="20" t="s">
        <v>287</v>
      </c>
      <c r="Q121" s="15">
        <v>30010828</v>
      </c>
      <c r="R121" s="10" t="s">
        <v>294</v>
      </c>
      <c r="S121" s="10"/>
    </row>
    <row r="122" spans="1:19" x14ac:dyDescent="0.2">
      <c r="A122" s="10" t="s">
        <v>295</v>
      </c>
      <c r="B122" s="9"/>
      <c r="C122" s="10">
        <v>100</v>
      </c>
      <c r="D122" s="28">
        <f t="shared" si="1"/>
        <v>0</v>
      </c>
      <c r="E122" s="27"/>
      <c r="F122" s="12">
        <v>221122</v>
      </c>
      <c r="G122" s="12"/>
      <c r="H122" s="22" t="s">
        <v>272</v>
      </c>
      <c r="I122" s="13"/>
      <c r="J122" s="20"/>
      <c r="K122" s="20"/>
      <c r="L122" s="20"/>
      <c r="M122" s="22"/>
      <c r="N122" s="13"/>
      <c r="O122" s="14"/>
      <c r="P122" s="20" t="s">
        <v>287</v>
      </c>
      <c r="Q122" s="15">
        <v>30010815</v>
      </c>
      <c r="R122" s="10" t="s">
        <v>295</v>
      </c>
      <c r="S122" s="10"/>
    </row>
    <row r="123" spans="1:19" x14ac:dyDescent="0.2">
      <c r="A123" s="10" t="s">
        <v>296</v>
      </c>
      <c r="B123" s="9"/>
      <c r="C123" s="10">
        <v>100</v>
      </c>
      <c r="D123" s="28">
        <f t="shared" si="1"/>
        <v>0</v>
      </c>
      <c r="E123" s="27"/>
      <c r="F123" s="12">
        <v>221122</v>
      </c>
      <c r="G123" s="12"/>
      <c r="H123" s="22" t="s">
        <v>272</v>
      </c>
      <c r="I123" s="13"/>
      <c r="J123" s="20"/>
      <c r="K123" s="20"/>
      <c r="L123" s="20"/>
      <c r="M123" s="22"/>
      <c r="N123" s="13"/>
      <c r="O123" s="14"/>
      <c r="P123" s="20" t="s">
        <v>287</v>
      </c>
      <c r="Q123" s="15">
        <v>30010810</v>
      </c>
      <c r="R123" s="10" t="s">
        <v>296</v>
      </c>
      <c r="S123" s="10"/>
    </row>
    <row r="124" spans="1:19" x14ac:dyDescent="0.2">
      <c r="F124" s="32"/>
    </row>
  </sheetData>
  <autoFilter ref="A1:S123" xr:uid="{90156847-E389-406B-8A6B-94CB283CB469}"/>
  <pageMargins left="0.7" right="0.7" top="0.75" bottom="0.75" header="0.3" footer="0.3"/>
  <pageSetup paperSize="12" scale="90" fitToWidth="2" fitToHeight="2" orientation="landscape" r:id="rId1"/>
  <rowBreaks count="1" manualBreakCount="1">
    <brk id="51" max="18" man="1"/>
  </rowBreaks>
  <colBreaks count="2" manualBreakCount="2">
    <brk id="9" max="121" man="1"/>
    <brk id="15" max="121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9-21-26</vt:lpstr>
      <vt:lpstr>'Bid 9-21-26'!Print_Area</vt:lpstr>
      <vt:lpstr>'Bid 9-21-26'!Print_Titles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Fees</dc:creator>
  <cp:lastModifiedBy>Walter Fees</cp:lastModifiedBy>
  <cp:lastPrinted>2026-09-24T23:14:40Z</cp:lastPrinted>
  <dcterms:created xsi:type="dcterms:W3CDTF">2026-09-23T13:59:20Z</dcterms:created>
  <dcterms:modified xsi:type="dcterms:W3CDTF">2026-09-29T18:31:19Z</dcterms:modified>
</cp:coreProperties>
</file>